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Totals" sheetId="6" r:id="rId6"/>
  </sheets>
  <definedNames>
    <definedName name="_xlnm.Print_Area" localSheetId="5">'Totals'!$A$1:$K$38</definedName>
    <definedName name="_xlnm.Print_Area" localSheetId="0">'Year 1'!$A$1:$E$99</definedName>
    <definedName name="_xlnm.Print_Area" localSheetId="1">'Year 2'!$A$1:$E$100</definedName>
    <definedName name="_xlnm.Print_Area" localSheetId="2">'Year 3'!$A$1:$E$100</definedName>
    <definedName name="_xlnm.Print_Area" localSheetId="3">'Year 4'!$A$1:$E$98</definedName>
    <definedName name="_xlnm.Print_Area" localSheetId="4">'Year 5'!$A$1:$E$100</definedName>
    <definedName name="_xlnm.Print_Titles" localSheetId="0">'Year 1'!$2:$2</definedName>
    <definedName name="_xlnm.Print_Titles" localSheetId="1">'Year 2'!$2:$2</definedName>
    <definedName name="_xlnm.Print_Titles" localSheetId="2">'Year 3'!$2:$2</definedName>
    <definedName name="_xlnm.Print_Titles" localSheetId="3">'Year 4'!$2:$2</definedName>
    <definedName name="_xlnm.Print_Titles" localSheetId="4">'Year 5'!$2:$2</definedName>
  </definedNames>
  <calcPr fullCalcOnLoad="1"/>
</workbook>
</file>

<file path=xl/sharedStrings.xml><?xml version="1.0" encoding="utf-8"?>
<sst xmlns="http://schemas.openxmlformats.org/spreadsheetml/2006/main" count="507" uniqueCount="148">
  <si>
    <t xml:space="preserve"> </t>
  </si>
  <si>
    <t>Subtotal</t>
  </si>
  <si>
    <t>A</t>
  </si>
  <si>
    <t>B</t>
  </si>
  <si>
    <t>C</t>
  </si>
  <si>
    <t>D</t>
  </si>
  <si>
    <t>Comprehensive Marketing Plan</t>
  </si>
  <si>
    <t>Marketing Plan Development</t>
  </si>
  <si>
    <t>Market Research (Focus Groups)</t>
  </si>
  <si>
    <t>2 hour Focus group study with 6-8 participants per day for 2 days</t>
  </si>
  <si>
    <t xml:space="preserve"> - include recruitment of participants, analysis and reporting</t>
  </si>
  <si>
    <t>Radio Creative and Production (:60 spot)</t>
  </si>
  <si>
    <t>Radio Creative and Production (:30 spot)</t>
  </si>
  <si>
    <t>Radio Creative and Production (:15 tag)</t>
  </si>
  <si>
    <t>Radio Creative and Production (:10 tag)</t>
  </si>
  <si>
    <t>Comprehensive evaluation and analysis of 529 market in Maryland</t>
  </si>
  <si>
    <t xml:space="preserve">Radio Production Studio Time </t>
  </si>
  <si>
    <t>Television Production Studio Time</t>
  </si>
  <si>
    <t>2.3.3</t>
  </si>
  <si>
    <t>Trifold Brochure (Design and production - specs: 16.5" x 7"; 6 panels folded</t>
  </si>
  <si>
    <t>Annual Report Design (8.5" x 11" booklet posted to Maryland 529 website.</t>
  </si>
  <si>
    <t xml:space="preserve">Prospect Mailer -design and produce 1; 4C; 9" x 12" folds to 9"x 6" self mailer </t>
  </si>
  <si>
    <t>Annual Report Summary Design (8.5" x 11" flat, folded to 8.5" x 5.5" self mailer)</t>
  </si>
  <si>
    <t>2.3.5</t>
  </si>
  <si>
    <t>Digital Media</t>
  </si>
  <si>
    <t>Digital Video actors (max. of 4) and/or graphic and music fees - flat rate</t>
  </si>
  <si>
    <t>Digital Video Studio Time</t>
  </si>
  <si>
    <t xml:space="preserve">Paid Search (Google Ads, Bing, etc.) Plan and manage 12-month campaign </t>
  </si>
  <si>
    <t>Radio Advertising Commission</t>
  </si>
  <si>
    <t>Television Advertising Commission</t>
  </si>
  <si>
    <t>Print Advertising Commission</t>
  </si>
  <si>
    <t>Outdoor Advertising Commission</t>
  </si>
  <si>
    <t>Digital Media Buy Commission</t>
  </si>
  <si>
    <t>Advertising Commission</t>
  </si>
  <si>
    <t>Advertising Production</t>
  </si>
  <si>
    <t>Community Outreach and Public Relations Support</t>
  </si>
  <si>
    <t>Concept/Strategy Plan and Execution</t>
  </si>
  <si>
    <t xml:space="preserve">Media/Community Relations </t>
  </si>
  <si>
    <t>Social Media</t>
  </si>
  <si>
    <t>Meetings</t>
  </si>
  <si>
    <t>Review and Support</t>
  </si>
  <si>
    <t>Account Management</t>
  </si>
  <si>
    <t>Account Management (monthly rate x 12 months)</t>
  </si>
  <si>
    <t>Reporting</t>
  </si>
  <si>
    <t xml:space="preserve">Reports/Analysis </t>
  </si>
  <si>
    <t xml:space="preserve">Meetings </t>
  </si>
  <si>
    <t>Below are estimates for evaluation purposes only and are not indiciative of what Maryland 529 will spend.</t>
  </si>
  <si>
    <t>Print Collateral/Outdoor</t>
  </si>
  <si>
    <t>Partnerships/CBOS</t>
  </si>
  <si>
    <t xml:space="preserve">Handouts/Infographics (design and produce 5, 8.5" x 11"; 4C flyers - one side and </t>
  </si>
  <si>
    <t xml:space="preserve">                 2 infographics - content provided by Maryland 529</t>
  </si>
  <si>
    <t>Submitted by:</t>
  </si>
  <si>
    <t>Offeror:</t>
  </si>
  <si>
    <t>Offeror Name (please print or type)</t>
  </si>
  <si>
    <t>By:</t>
  </si>
  <si>
    <t>Signature of Authorized Representative</t>
  </si>
  <si>
    <t>Printed Name:</t>
  </si>
  <si>
    <t>Title:</t>
  </si>
  <si>
    <t>Date:</t>
  </si>
  <si>
    <t>Company Address:</t>
  </si>
  <si>
    <t>ESTIMATED TOTAL ANNUAL PRICE - YEAR 1</t>
  </si>
  <si>
    <t>ESTIMATED TOTAL ANNUAL PRICE - YEAR 2</t>
  </si>
  <si>
    <t xml:space="preserve">ESTIMATED TOTAL 5-YEAR CONTRACT PRICE </t>
  </si>
  <si>
    <t>E</t>
  </si>
  <si>
    <t>F</t>
  </si>
  <si>
    <t>2.5-2.6</t>
  </si>
  <si>
    <t>Reporting and Meetings Subtotal</t>
  </si>
  <si>
    <t># of Months</t>
  </si>
  <si>
    <t>ESTIMATED
PRICE PER SERVICE (Yr 3)</t>
  </si>
  <si>
    <t>ESTIMATED COST PER PROJECT</t>
  </si>
  <si>
    <t>Budget Estimate</t>
  </si>
  <si>
    <t>Meetings/Consultations</t>
  </si>
  <si>
    <t>Estimated Total</t>
  </si>
  <si>
    <t>Each of the Estimated Total Annual Price for the Five  (5) years of the Contract (prices A, B, C,D,E) is added to produce the "Estimated Total of Contract" Line (F)</t>
  </si>
  <si>
    <t>ESTIMATED COST PER SERVICE</t>
  </si>
  <si>
    <t>ESTIMATED
COST PER SERVICE (Yr 1)</t>
  </si>
  <si>
    <t>ESTIMATED
COST PER SERVICE (Yr 2)</t>
  </si>
  <si>
    <t>ESTIMATED YEAR ONE TOTAL ANNUAL PRICE = "ESTIMATED TOTAL PRICE PER YEAR" Year One</t>
  </si>
  <si>
    <t>ESTIMATED YEAR TWO TOTAL ANNUAL PRICE = "ESTIMATED TOTAL PRICE PER YEAR" Year Two</t>
  </si>
  <si>
    <r>
      <t xml:space="preserve">MARKETING SERVICES          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Projects listed below are estimates for evaluation purposes.  Maryland 529 does not guarantee projects.  Maryland 529 will work with the successful Offeror to complete a marketing plan for each of the agency’s fiscal years.</t>
    </r>
  </si>
  <si>
    <t xml:space="preserve">Radio Creative and Production (:60 spot) </t>
  </si>
  <si>
    <t>Include three rounds of edits in price for each spot produced.</t>
  </si>
  <si>
    <t xml:space="preserve">                  to 5.5"x 7"; 4 color.) Include 3 rounds of edits. </t>
  </si>
  <si>
    <t xml:space="preserve">                 Report is approximately 64 pages. Use 2018 report as example. Include 5 rounds of edits.) </t>
  </si>
  <si>
    <t>Stand Up Banner/Display - (2) creative options and 2 rounds of edits.</t>
  </si>
  <si>
    <t xml:space="preserve">Outdoor Billboard design and production of (2) boards. Include 2 rounds of edits. </t>
  </si>
  <si>
    <t>Digital Banner Ad Design/Production (2 versions ea. of 300x250 and 320x50. Include 2 rounds of edits)</t>
  </si>
  <si>
    <t>Digital Video for You Tube or Web (develop/produce 5 min. video. Include 3 rounds of edits)</t>
  </si>
  <si>
    <t>Email Campaign (write, design, and produce blast email. Include 3 rounds of edits)</t>
  </si>
  <si>
    <t>Email Newsletter Template - compatible w/Adobe and Gov. Delivery Platforms. Include 3 rounds of edits)</t>
  </si>
  <si>
    <r>
      <t xml:space="preserve">MARKETING SERVICES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>Projects listed below are estimates for evaluation purposes.  Maryland 529 does not guarantee projects.  Maryland 529 will work with the successful Offeror to complete a marketing plan for each of the agency’s fiscal years.</t>
    </r>
  </si>
  <si>
    <t xml:space="preserve">                 The Annual Report is NOT printed.</t>
  </si>
  <si>
    <t xml:space="preserve">                  Estimated Quantity: 20,000</t>
  </si>
  <si>
    <t xml:space="preserve">                 Maryland 529 will print the flyers. Please quote design only.</t>
  </si>
  <si>
    <t xml:space="preserve">                  Estimated Quantity: 10,000</t>
  </si>
  <si>
    <t xml:space="preserve">Television Creative and Production (:30 spot) </t>
  </si>
  <si>
    <t>Television Production Studio Time, if applicable</t>
  </si>
  <si>
    <t>Television Production Studio Time; if applicable</t>
  </si>
  <si>
    <t xml:space="preserve">                 Estimated quantity - fall: 15,000</t>
  </si>
  <si>
    <t xml:space="preserve">                 Estimated quantity - spring: 20,000</t>
  </si>
  <si>
    <t>Prospect Mailers -design and produce 2; 4C; 9" x 12" folds to 9"x 6" self mailers - 1 for fall, 1 for spring</t>
  </si>
  <si>
    <t>Develop new creative. Include three rounds of edits in price for each spot produced.</t>
  </si>
  <si>
    <t xml:space="preserve">       Include costs for talent, production crew, hair/make-up, sound, music, and location</t>
  </si>
  <si>
    <t>Television Creative and Production (:30 spot) Develop new creative.</t>
  </si>
  <si>
    <t xml:space="preserve">       See Maryland 529 You Tube Channel for look/feel of spot. Would prefer to use local talent. </t>
  </si>
  <si>
    <t xml:space="preserve">                 The Annual Report is NOT printed. Online publication only. </t>
  </si>
  <si>
    <t xml:space="preserve">                 The Annual Report is NOT printed. Online publication only.</t>
  </si>
  <si>
    <t xml:space="preserve">                 Report is approximately 64 pages. Use 2018 report as example. Include 5 rounds of edits.</t>
  </si>
  <si>
    <t>Update tags on all radio spots produced in Year 1. Will not produce new creative.</t>
  </si>
  <si>
    <t>Television Edit and Production (:30 spot) - update tags for spot produced in Year 1- no new creative</t>
  </si>
  <si>
    <t>MARKETING SERVICES AND PUBLIC RELATIONS SERVICES FOR MARYLAND 529
Solicitation # MD529-FY25-002
ATTACHMENT B-1 - FINANCIAL PROPOSAL - YEAR 1</t>
  </si>
  <si>
    <t>MARKETING SERVICES AND PUBLIC RELATIONS SERVICES FOR MARYLAND 529
Solicitation # MD529-FY25-002
ATTACHMENT B-1 - FINANCIAL PROPOSAL - YEAR 2</t>
  </si>
  <si>
    <t>MARKETING SERVICES AND PUBLIC RELATIONS SERVICES FOR MARYLAND 529
Solicitation # MD529-FY25-002
ATTACHMENT B-1 - FINANCIAL PROPOSAL - YEAR 3</t>
  </si>
  <si>
    <t>ESTIMATED YEAR THREE TOTAL ANNUAL PRICE = "ESTIMATED TOTAL PRICE PER YEAR" Year Three</t>
  </si>
  <si>
    <t>Television Creative and Production (:15 spot)</t>
  </si>
  <si>
    <t>Print Ad Creative and Production (2 versions of 1/4 page; 4 color ad)</t>
  </si>
  <si>
    <t>Development and production of 15 minute Webinar video</t>
  </si>
  <si>
    <t>Television Edit and Production (:15 spot) - update tags for spot produced in Year 1 - no new creative</t>
  </si>
  <si>
    <t>Television Creative and Production (:15 spot) Develop new creative.</t>
  </si>
  <si>
    <t>Television Creative and Production (:30 spot) - update tags for spot produced in Year 3</t>
  </si>
  <si>
    <t>Television Creative and Production (:15 spot) - - update tags for spot produced in Year 3</t>
  </si>
  <si>
    <t>2.3.3.A</t>
  </si>
  <si>
    <t>Update radio tags for spots produced in Year 3. No new creative.</t>
  </si>
  <si>
    <t>ESTIMATED TOTAL ANNUAL PRICE - YEAR 3</t>
  </si>
  <si>
    <t>MARKETING SERVICES AND PUBLIC RELATIONS SERVICES FOR MARYLAND 529
Solicitation # MD529-FY25-002
ATTACHMENT B-1 - FINANCIAL PROPOSAL - YEAR 4</t>
  </si>
  <si>
    <t>ESTIMATED TOTAL ANNUAL PRICE - YEAR 4</t>
  </si>
  <si>
    <t>ESTIMATED
PRICE PER SERVICE (Yr 4)</t>
  </si>
  <si>
    <t>ESTIMATED
PRICE PER SERVICE (Yr 5)</t>
  </si>
  <si>
    <t>ESTIMATED TOTAL ANNUAL PRICE - YEAR 5</t>
  </si>
  <si>
    <t>Print Ad Creative and production (2 versions of 1/4 page; 4 color ad)</t>
  </si>
  <si>
    <t xml:space="preserve">MARKETING SERVICES AND PUBLIC RELATIONS SERVICES FOR MARYLAND 529
Solicitation #  MD529-FY25-002
ATTACHMENT B-1 - FINANCIAL PROPOSAL
TOTAL ESTIMATED PRICE FOR FIVE YEAR TERM </t>
  </si>
  <si>
    <t>ESTIMATED YEAR FOUR TOTAL ANNUAL PRICE="ESTIMATED TOTAL PRICE PER YEAR" Year Four</t>
  </si>
  <si>
    <t>ESTIMATED YEAR FOUR TOTAL ANNUAL PRICE="ESTIMATED TOTAL PRICE PER YEAR" Year Five</t>
  </si>
  <si>
    <t>MARKETING SERVICES AND PUBLIC RELATIONS SERVICES FOR MARYLAND 529
Solicitation # MD529-FY25-002
ATTACHMENT B-1 - FINANCIAL PROPOSAL - YEAR 5</t>
  </si>
  <si>
    <t xml:space="preserve">2.3.1 </t>
  </si>
  <si>
    <t>2.3.2</t>
  </si>
  <si>
    <t>2.3.3.B</t>
  </si>
  <si>
    <t>2.3.3.C-E</t>
  </si>
  <si>
    <t>Market Study (Conducted in Year 1 and Year 5 only)</t>
  </si>
  <si>
    <t>2.3.6</t>
  </si>
  <si>
    <t>2.2.2</t>
  </si>
  <si>
    <t>(From Line "E 99" on Year 1 tab)</t>
  </si>
  <si>
    <t>(From Line "E 97" on Year 2 tab)</t>
  </si>
  <si>
    <t>(From Line "E 97" on Year 3 tab)</t>
  </si>
  <si>
    <t>(From Line "E 95" on Year 4 tab)</t>
  </si>
  <si>
    <t>(From Line "E 97" on Year 5 tab)</t>
  </si>
  <si>
    <t>eMMA Number:</t>
  </si>
  <si>
    <t>SBR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</si>
</sst>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0" fontId="0" fillId="33" borderId="0" xfId="0" applyNumberFormat="1" applyFill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40" fillId="0" borderId="0" xfId="0" applyNumberFormat="1" applyFont="1" applyAlignment="1">
      <alignment/>
    </xf>
    <xf numFmtId="0" fontId="40" fillId="0" borderId="0" xfId="0" applyFont="1" applyAlignment="1" applyProtection="1">
      <alignment wrapText="1"/>
      <protection locked="0"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/>
    </xf>
    <xf numFmtId="164" fontId="40" fillId="16" borderId="0" xfId="0" applyNumberFormat="1" applyFont="1" applyFill="1" applyAlignment="1">
      <alignment/>
    </xf>
    <xf numFmtId="0" fontId="0" fillId="16" borderId="0" xfId="0" applyFill="1" applyAlignment="1">
      <alignment/>
    </xf>
    <xf numFmtId="0" fontId="40" fillId="16" borderId="0" xfId="0" applyFont="1" applyFill="1" applyAlignment="1">
      <alignment/>
    </xf>
    <xf numFmtId="0" fontId="4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4" fillId="34" borderId="12" xfId="0" applyFont="1" applyFill="1" applyBorder="1" applyAlignment="1">
      <alignment horizontal="center" wrapText="1"/>
    </xf>
    <xf numFmtId="0" fontId="40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5" fillId="33" borderId="13" xfId="0" applyFont="1" applyFill="1" applyBorder="1" applyAlignment="1" applyProtection="1">
      <alignment vertical="center" wrapText="1"/>
      <protection locked="0"/>
    </xf>
    <xf numFmtId="0" fontId="45" fillId="33" borderId="12" xfId="0" applyFont="1" applyFill="1" applyBorder="1" applyAlignment="1" applyProtection="1">
      <alignment vertical="center" wrapText="1"/>
      <protection locked="0"/>
    </xf>
    <xf numFmtId="0" fontId="45" fillId="33" borderId="14" xfId="0" applyFont="1" applyFill="1" applyBorder="1" applyAlignment="1" applyProtection="1">
      <alignment vertical="center" wrapText="1"/>
      <protection locked="0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5" fillId="33" borderId="13" xfId="0" applyFont="1" applyFill="1" applyBorder="1" applyAlignment="1" applyProtection="1">
      <alignment vertical="top" wrapText="1"/>
      <protection locked="0"/>
    </xf>
    <xf numFmtId="0" fontId="45" fillId="33" borderId="12" xfId="0" applyFont="1" applyFill="1" applyBorder="1" applyAlignment="1" applyProtection="1">
      <alignment vertical="top" wrapText="1"/>
      <protection locked="0"/>
    </xf>
    <xf numFmtId="0" fontId="45" fillId="33" borderId="14" xfId="0" applyFont="1" applyFill="1" applyBorder="1" applyAlignment="1" applyProtection="1">
      <alignment vertical="top" wrapText="1"/>
      <protection locked="0"/>
    </xf>
    <xf numFmtId="0" fontId="46" fillId="33" borderId="13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center" wrapText="1"/>
      <protection locked="0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7" fillId="33" borderId="1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35" borderId="19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view="pageLayout" workbookViewId="0" topLeftCell="A1">
      <selection activeCell="D18" sqref="D18"/>
    </sheetView>
  </sheetViews>
  <sheetFormatPr defaultColWidth="9.140625" defaultRowHeight="15"/>
  <cols>
    <col min="2" max="2" width="85.00390625" style="0" customWidth="1"/>
    <col min="3" max="3" width="13.8515625" style="0" customWidth="1"/>
    <col min="4" max="4" width="11.8515625" style="0" customWidth="1"/>
    <col min="5" max="5" width="13.8515625" style="0" customWidth="1"/>
  </cols>
  <sheetData>
    <row r="1" spans="2:5" ht="57.75" customHeight="1">
      <c r="B1" s="29" t="s">
        <v>110</v>
      </c>
      <c r="C1" s="30"/>
      <c r="D1" s="30"/>
      <c r="E1" s="31"/>
    </row>
    <row r="2" spans="2:5" ht="45" customHeight="1">
      <c r="B2" s="23" t="s">
        <v>79</v>
      </c>
      <c r="C2" s="22"/>
      <c r="D2" s="20" t="s">
        <v>74</v>
      </c>
      <c r="E2" s="20" t="s">
        <v>75</v>
      </c>
    </row>
    <row r="3" spans="1:2" ht="15">
      <c r="A3" t="s">
        <v>134</v>
      </c>
      <c r="B3" s="3" t="s">
        <v>6</v>
      </c>
    </row>
    <row r="4" spans="2:5" ht="15">
      <c r="B4" t="s">
        <v>7</v>
      </c>
      <c r="D4" s="8">
        <v>0</v>
      </c>
      <c r="E4" s="1">
        <f>(D4)</f>
        <v>0</v>
      </c>
    </row>
    <row r="5" spans="2:5" ht="15">
      <c r="B5" t="s">
        <v>71</v>
      </c>
      <c r="D5" s="8">
        <v>0</v>
      </c>
      <c r="E5" s="1">
        <f>(D5)</f>
        <v>0</v>
      </c>
    </row>
    <row r="6" spans="2:5" ht="15">
      <c r="B6" s="3" t="s">
        <v>1</v>
      </c>
      <c r="D6" s="1"/>
      <c r="E6" s="2">
        <f>(E4+E5)</f>
        <v>0</v>
      </c>
    </row>
    <row r="7" spans="4:5" ht="15">
      <c r="D7" s="1"/>
      <c r="E7" s="1"/>
    </row>
    <row r="8" spans="1:5" ht="15">
      <c r="A8" t="s">
        <v>135</v>
      </c>
      <c r="B8" t="s">
        <v>8</v>
      </c>
      <c r="D8" s="8">
        <v>0</v>
      </c>
      <c r="E8" s="1">
        <f>(D8)</f>
        <v>0</v>
      </c>
    </row>
    <row r="9" spans="2:5" ht="15">
      <c r="B9" t="s">
        <v>9</v>
      </c>
      <c r="D9" s="1"/>
      <c r="E9" s="1"/>
    </row>
    <row r="10" spans="2:5" ht="15">
      <c r="B10" t="s">
        <v>10</v>
      </c>
      <c r="D10" s="1"/>
      <c r="E10" s="1"/>
    </row>
    <row r="11" spans="4:5" ht="15">
      <c r="D11" s="1"/>
      <c r="E11" s="1"/>
    </row>
    <row r="12" spans="2:5" ht="15">
      <c r="B12" t="s">
        <v>138</v>
      </c>
      <c r="D12" s="8">
        <v>0</v>
      </c>
      <c r="E12" s="1">
        <f>(D12)</f>
        <v>0</v>
      </c>
    </row>
    <row r="13" spans="2:5" ht="15">
      <c r="B13" t="s">
        <v>15</v>
      </c>
      <c r="D13" s="1"/>
      <c r="E13" s="1"/>
    </row>
    <row r="14" spans="2:5" ht="15">
      <c r="B14" s="3" t="s">
        <v>1</v>
      </c>
      <c r="C14" s="3"/>
      <c r="D14" s="2"/>
      <c r="E14" s="2">
        <f>(E8+E12)</f>
        <v>0</v>
      </c>
    </row>
    <row r="15" spans="2:5" ht="15">
      <c r="B15" s="3"/>
      <c r="D15" s="1"/>
      <c r="E15" s="1"/>
    </row>
    <row r="16" spans="1:5" ht="15">
      <c r="A16" t="s">
        <v>121</v>
      </c>
      <c r="B16" s="3" t="s">
        <v>34</v>
      </c>
      <c r="D16" s="1"/>
      <c r="E16" s="1"/>
    </row>
    <row r="17" spans="2:5" ht="15">
      <c r="B17" s="4" t="s">
        <v>81</v>
      </c>
      <c r="D17" s="1"/>
      <c r="E17" s="1"/>
    </row>
    <row r="18" spans="2:5" ht="15">
      <c r="B18" t="s">
        <v>80</v>
      </c>
      <c r="D18" s="8">
        <v>0</v>
      </c>
      <c r="E18" s="1">
        <f>(D18)</f>
        <v>0</v>
      </c>
    </row>
    <row r="19" spans="2:5" ht="15">
      <c r="B19" t="s">
        <v>12</v>
      </c>
      <c r="D19" s="8">
        <v>0</v>
      </c>
      <c r="E19" s="1">
        <f>(D19)</f>
        <v>0</v>
      </c>
    </row>
    <row r="20" spans="2:5" ht="15">
      <c r="B20" t="s">
        <v>13</v>
      </c>
      <c r="D20" s="8">
        <v>0</v>
      </c>
      <c r="E20" s="1">
        <f>(D20)</f>
        <v>0</v>
      </c>
    </row>
    <row r="21" spans="2:5" ht="15">
      <c r="B21" t="s">
        <v>14</v>
      </c>
      <c r="D21" s="8">
        <v>0</v>
      </c>
      <c r="E21" s="1">
        <f>(D21)</f>
        <v>0</v>
      </c>
    </row>
    <row r="22" spans="2:5" ht="15">
      <c r="B22" t="s">
        <v>16</v>
      </c>
      <c r="D22" s="8">
        <v>0</v>
      </c>
      <c r="E22" s="1">
        <f>(D22)</f>
        <v>0</v>
      </c>
    </row>
    <row r="23" spans="2:5" ht="15">
      <c r="B23" s="3" t="s">
        <v>1</v>
      </c>
      <c r="D23" s="1"/>
      <c r="E23" s="2">
        <f>SUM(E18:E22)</f>
        <v>0</v>
      </c>
    </row>
    <row r="24" spans="4:5" ht="15">
      <c r="D24" s="1"/>
      <c r="E24" s="1"/>
    </row>
    <row r="25" spans="1:5" ht="15">
      <c r="A25" t="s">
        <v>136</v>
      </c>
      <c r="B25" t="s">
        <v>95</v>
      </c>
      <c r="D25" s="8">
        <v>0</v>
      </c>
      <c r="E25" s="1">
        <f>(D25)</f>
        <v>0</v>
      </c>
    </row>
    <row r="26" spans="2:5" ht="13.5" customHeight="1">
      <c r="B26" t="s">
        <v>114</v>
      </c>
      <c r="D26" s="8">
        <v>0</v>
      </c>
      <c r="E26" s="1">
        <f>(D26)</f>
        <v>0</v>
      </c>
    </row>
    <row r="27" spans="2:5" ht="13.5" customHeight="1">
      <c r="B27" t="s">
        <v>104</v>
      </c>
      <c r="D27" s="7"/>
      <c r="E27" s="1"/>
    </row>
    <row r="28" spans="2:5" ht="13.5" customHeight="1">
      <c r="B28" t="s">
        <v>102</v>
      </c>
      <c r="D28" s="7"/>
      <c r="E28" s="1"/>
    </row>
    <row r="29" spans="2:5" ht="13.5" customHeight="1">
      <c r="B29" t="s">
        <v>17</v>
      </c>
      <c r="D29" s="8">
        <v>0</v>
      </c>
      <c r="E29" s="1">
        <f>(D29)</f>
        <v>0</v>
      </c>
    </row>
    <row r="30" spans="2:5" ht="13.5" customHeight="1">
      <c r="B30" s="3" t="s">
        <v>1</v>
      </c>
      <c r="D30" s="1"/>
      <c r="E30" s="2">
        <f>SUM(E25:E29)</f>
        <v>0</v>
      </c>
    </row>
    <row r="31" spans="4:5" ht="13.5" customHeight="1">
      <c r="D31" s="1"/>
      <c r="E31" s="2"/>
    </row>
    <row r="32" spans="2:5" ht="15">
      <c r="B32" s="3"/>
      <c r="C32" s="3"/>
      <c r="D32" s="2"/>
      <c r="E32" s="2"/>
    </row>
    <row r="33" spans="2:5" ht="15">
      <c r="B33" s="3"/>
      <c r="C33" s="3"/>
      <c r="D33" s="2"/>
      <c r="E33" s="2"/>
    </row>
    <row r="34" spans="1:5" ht="15">
      <c r="A34" t="s">
        <v>137</v>
      </c>
      <c r="B34" s="3" t="s">
        <v>47</v>
      </c>
      <c r="D34" s="1"/>
      <c r="E34" s="1"/>
    </row>
    <row r="35" ht="15">
      <c r="D35" s="1"/>
    </row>
    <row r="36" spans="2:5" ht="15">
      <c r="B36" t="s">
        <v>115</v>
      </c>
      <c r="D36" s="8">
        <v>0</v>
      </c>
      <c r="E36" s="1">
        <f>(D36)</f>
        <v>0</v>
      </c>
    </row>
    <row r="37" spans="4:5" ht="15">
      <c r="D37" s="7"/>
      <c r="E37" s="1"/>
    </row>
    <row r="38" spans="2:4" ht="15">
      <c r="B38" t="s">
        <v>19</v>
      </c>
      <c r="D38" s="1"/>
    </row>
    <row r="39" spans="2:5" ht="15" customHeight="1">
      <c r="B39" t="s">
        <v>82</v>
      </c>
      <c r="D39" s="8">
        <v>0</v>
      </c>
      <c r="E39" s="1">
        <f aca="true" t="shared" si="0" ref="E39:E53">(D39)</f>
        <v>0</v>
      </c>
    </row>
    <row r="40" spans="2:5" ht="15" customHeight="1">
      <c r="B40" t="s">
        <v>94</v>
      </c>
      <c r="D40" s="7"/>
      <c r="E40" s="1"/>
    </row>
    <row r="41" spans="2:5" ht="15">
      <c r="B41" t="s">
        <v>84</v>
      </c>
      <c r="D41" s="8">
        <v>0</v>
      </c>
      <c r="E41" s="1">
        <f t="shared" si="0"/>
        <v>0</v>
      </c>
    </row>
    <row r="42" spans="2:5" ht="15">
      <c r="B42" t="s">
        <v>100</v>
      </c>
      <c r="D42" s="8">
        <v>0</v>
      </c>
      <c r="E42" s="1">
        <f t="shared" si="0"/>
        <v>0</v>
      </c>
    </row>
    <row r="43" spans="2:5" ht="15">
      <c r="B43" t="s">
        <v>98</v>
      </c>
      <c r="D43" s="7"/>
      <c r="E43" s="1"/>
    </row>
    <row r="44" spans="2:5" ht="15">
      <c r="B44" t="s">
        <v>99</v>
      </c>
      <c r="D44" s="7"/>
      <c r="E44" s="1"/>
    </row>
    <row r="45" spans="2:5" ht="15">
      <c r="B45" t="s">
        <v>49</v>
      </c>
      <c r="D45" s="8">
        <v>0</v>
      </c>
      <c r="E45" s="1">
        <f t="shared" si="0"/>
        <v>0</v>
      </c>
    </row>
    <row r="46" spans="2:5" ht="15">
      <c r="B46" t="s">
        <v>50</v>
      </c>
      <c r="D46" s="1"/>
      <c r="E46" s="1"/>
    </row>
    <row r="47" spans="2:5" ht="15">
      <c r="B47" t="s">
        <v>93</v>
      </c>
      <c r="D47" s="1"/>
      <c r="E47" s="1"/>
    </row>
    <row r="48" spans="2:5" ht="15" customHeight="1">
      <c r="B48" t="s">
        <v>20</v>
      </c>
      <c r="D48" s="8">
        <v>0</v>
      </c>
      <c r="E48" s="1">
        <f t="shared" si="0"/>
        <v>0</v>
      </c>
    </row>
    <row r="49" spans="2:5" ht="15">
      <c r="B49" t="s">
        <v>107</v>
      </c>
      <c r="D49" s="1"/>
      <c r="E49" s="1"/>
    </row>
    <row r="50" spans="2:5" ht="15">
      <c r="B50" t="s">
        <v>106</v>
      </c>
      <c r="D50" s="1"/>
      <c r="E50" s="1"/>
    </row>
    <row r="51" spans="2:5" ht="15" customHeight="1">
      <c r="B51" t="s">
        <v>22</v>
      </c>
      <c r="D51" s="8">
        <v>0</v>
      </c>
      <c r="E51" s="1">
        <f t="shared" si="0"/>
        <v>0</v>
      </c>
    </row>
    <row r="52" spans="2:5" ht="15" customHeight="1">
      <c r="B52" t="s">
        <v>92</v>
      </c>
      <c r="D52" s="7"/>
      <c r="E52" s="1"/>
    </row>
    <row r="53" spans="2:5" ht="15">
      <c r="B53" t="s">
        <v>85</v>
      </c>
      <c r="D53" s="8">
        <v>0</v>
      </c>
      <c r="E53" s="1">
        <f t="shared" si="0"/>
        <v>0</v>
      </c>
    </row>
    <row r="54" spans="2:5" ht="15">
      <c r="B54" s="3" t="s">
        <v>1</v>
      </c>
      <c r="D54" s="1"/>
      <c r="E54" s="2">
        <f>SUM(E36+E39+E41+E42+E45+E48+E51+E53)</f>
        <v>0</v>
      </c>
    </row>
    <row r="55" spans="2:5" ht="15">
      <c r="B55" s="3"/>
      <c r="D55" s="1"/>
      <c r="E55" s="2"/>
    </row>
    <row r="56" spans="1:5" ht="15">
      <c r="A56" t="s">
        <v>18</v>
      </c>
      <c r="B56" s="3" t="s">
        <v>33</v>
      </c>
      <c r="D56" s="1"/>
      <c r="E56" s="1"/>
    </row>
    <row r="57" spans="2:5" ht="15">
      <c r="B57" s="4" t="s">
        <v>46</v>
      </c>
      <c r="D57" s="1"/>
      <c r="E57" s="1"/>
    </row>
    <row r="58" spans="2:5" ht="15">
      <c r="B58" s="4"/>
      <c r="C58" s="3" t="s">
        <v>70</v>
      </c>
      <c r="D58" s="1"/>
      <c r="E58" s="2" t="s">
        <v>72</v>
      </c>
    </row>
    <row r="59" spans="2:5" ht="15" customHeight="1">
      <c r="B59" t="s">
        <v>28</v>
      </c>
      <c r="C59" s="1">
        <v>72000</v>
      </c>
      <c r="D59" s="9">
        <v>0</v>
      </c>
      <c r="E59" s="1">
        <f>D59*C59</f>
        <v>0</v>
      </c>
    </row>
    <row r="60" spans="2:5" ht="15">
      <c r="B60" t="s">
        <v>29</v>
      </c>
      <c r="C60" s="1">
        <v>285000</v>
      </c>
      <c r="D60" s="9">
        <v>0</v>
      </c>
      <c r="E60" s="1">
        <f>D60*C60</f>
        <v>0</v>
      </c>
    </row>
    <row r="61" spans="2:5" ht="15">
      <c r="B61" t="s">
        <v>30</v>
      </c>
      <c r="C61" s="1">
        <v>5000</v>
      </c>
      <c r="D61" s="9">
        <v>0</v>
      </c>
      <c r="E61" s="1">
        <f>D61*C61</f>
        <v>0</v>
      </c>
    </row>
    <row r="62" spans="2:5" ht="15">
      <c r="B62" t="s">
        <v>31</v>
      </c>
      <c r="C62" s="1">
        <v>100000</v>
      </c>
      <c r="D62" s="9">
        <v>0</v>
      </c>
      <c r="E62" s="1">
        <f>D62*C62</f>
        <v>0</v>
      </c>
    </row>
    <row r="63" spans="2:5" ht="15">
      <c r="B63" t="s">
        <v>32</v>
      </c>
      <c r="C63" s="1">
        <v>282000</v>
      </c>
      <c r="D63" s="9">
        <v>0</v>
      </c>
      <c r="E63" s="1">
        <f>D63*C63</f>
        <v>0</v>
      </c>
    </row>
    <row r="64" spans="2:5" ht="15">
      <c r="B64" s="3" t="s">
        <v>1</v>
      </c>
      <c r="C64" s="2"/>
      <c r="D64" s="13"/>
      <c r="E64" s="2">
        <f>SUM(E59:E63)</f>
        <v>0</v>
      </c>
    </row>
    <row r="65" spans="2:5" ht="15">
      <c r="B65" s="4"/>
      <c r="D65" s="1"/>
      <c r="E65" s="1"/>
    </row>
    <row r="66" spans="1:5" ht="15">
      <c r="A66" t="s">
        <v>23</v>
      </c>
      <c r="B66" s="3" t="s">
        <v>24</v>
      </c>
      <c r="D66" s="1"/>
      <c r="E66" s="1"/>
    </row>
    <row r="67" spans="2:5" ht="15" customHeight="1">
      <c r="B67" t="s">
        <v>86</v>
      </c>
      <c r="D67" s="8">
        <v>0</v>
      </c>
      <c r="E67" s="1">
        <f aca="true" t="shared" si="1" ref="E67:E74">(D67)</f>
        <v>0</v>
      </c>
    </row>
    <row r="68" spans="2:5" ht="15">
      <c r="B68" t="s">
        <v>87</v>
      </c>
      <c r="D68" s="8">
        <v>0</v>
      </c>
      <c r="E68" s="1">
        <f t="shared" si="1"/>
        <v>0</v>
      </c>
    </row>
    <row r="69" spans="2:5" ht="15">
      <c r="B69" t="s">
        <v>25</v>
      </c>
      <c r="D69" s="8">
        <v>0</v>
      </c>
      <c r="E69" s="1">
        <f t="shared" si="1"/>
        <v>0</v>
      </c>
    </row>
    <row r="70" spans="2:5" ht="15">
      <c r="B70" t="s">
        <v>26</v>
      </c>
      <c r="D70" s="8">
        <v>0</v>
      </c>
      <c r="E70" s="1">
        <f t="shared" si="1"/>
        <v>0</v>
      </c>
    </row>
    <row r="71" spans="2:5" ht="15">
      <c r="B71" t="s">
        <v>88</v>
      </c>
      <c r="D71" s="8">
        <v>0</v>
      </c>
      <c r="E71" s="1">
        <f t="shared" si="1"/>
        <v>0</v>
      </c>
    </row>
    <row r="72" spans="2:5" ht="15">
      <c r="B72" s="5" t="s">
        <v>89</v>
      </c>
      <c r="D72" s="8">
        <v>0</v>
      </c>
      <c r="E72" s="1">
        <f t="shared" si="1"/>
        <v>0</v>
      </c>
    </row>
    <row r="73" spans="2:5" ht="15">
      <c r="B73" t="s">
        <v>27</v>
      </c>
      <c r="D73" s="8">
        <v>0</v>
      </c>
      <c r="E73" s="1">
        <f t="shared" si="1"/>
        <v>0</v>
      </c>
    </row>
    <row r="74" spans="2:5" ht="15">
      <c r="B74" t="s">
        <v>116</v>
      </c>
      <c r="D74" s="8">
        <v>0</v>
      </c>
      <c r="E74" s="1">
        <f t="shared" si="1"/>
        <v>0</v>
      </c>
    </row>
    <row r="75" spans="2:5" ht="15">
      <c r="B75" s="3" t="s">
        <v>1</v>
      </c>
      <c r="C75" s="3"/>
      <c r="D75" s="2"/>
      <c r="E75" s="2">
        <f>SUM(E67:E74)</f>
        <v>0</v>
      </c>
    </row>
    <row r="76" spans="1:5" ht="15" customHeight="1">
      <c r="A76" s="5" t="s">
        <v>139</v>
      </c>
      <c r="B76" s="3" t="s">
        <v>35</v>
      </c>
      <c r="D76" s="1"/>
      <c r="E76" s="1"/>
    </row>
    <row r="77" spans="2:5" ht="15">
      <c r="B77" t="s">
        <v>36</v>
      </c>
      <c r="D77" s="8">
        <v>0</v>
      </c>
      <c r="E77" s="1">
        <f>(D77)</f>
        <v>0</v>
      </c>
    </row>
    <row r="78" spans="2:5" ht="15">
      <c r="B78" t="s">
        <v>37</v>
      </c>
      <c r="D78" s="8">
        <v>0</v>
      </c>
      <c r="E78" s="1">
        <f>(D78)</f>
        <v>0</v>
      </c>
    </row>
    <row r="79" spans="2:5" ht="15">
      <c r="B79" s="3" t="s">
        <v>1</v>
      </c>
      <c r="C79" s="3"/>
      <c r="D79" s="2"/>
      <c r="E79" s="2">
        <f>SUM(E77:E78)</f>
        <v>0</v>
      </c>
    </row>
    <row r="80" spans="4:5" ht="15">
      <c r="D80" s="1"/>
      <c r="E80" s="1"/>
    </row>
    <row r="81" spans="2:5" ht="15" customHeight="1">
      <c r="B81" s="3" t="s">
        <v>38</v>
      </c>
      <c r="C81" t="s">
        <v>0</v>
      </c>
      <c r="D81" s="1" t="s">
        <v>0</v>
      </c>
      <c r="E81" s="1"/>
    </row>
    <row r="82" spans="2:5" ht="15">
      <c r="B82" s="5" t="s">
        <v>40</v>
      </c>
      <c r="D82" s="8">
        <v>0</v>
      </c>
      <c r="E82" s="1">
        <f>(D82)</f>
        <v>0</v>
      </c>
    </row>
    <row r="83" spans="2:5" ht="15">
      <c r="B83" t="s">
        <v>39</v>
      </c>
      <c r="D83" s="8">
        <v>0</v>
      </c>
      <c r="E83" s="1">
        <f>(D83)</f>
        <v>0</v>
      </c>
    </row>
    <row r="84" spans="2:5" ht="15">
      <c r="B84" s="3" t="s">
        <v>1</v>
      </c>
      <c r="C84" s="3"/>
      <c r="D84" s="2"/>
      <c r="E84" s="2">
        <f>SUM(E82:E83)</f>
        <v>0</v>
      </c>
    </row>
    <row r="85" spans="2:5" ht="15" customHeight="1">
      <c r="B85" s="3"/>
      <c r="C85" s="3"/>
      <c r="D85" s="2"/>
      <c r="E85" s="2"/>
    </row>
    <row r="86" spans="2:5" ht="15">
      <c r="B86" s="3" t="s">
        <v>48</v>
      </c>
      <c r="D86" s="8">
        <v>0</v>
      </c>
      <c r="E86" s="1">
        <f>(D86)</f>
        <v>0</v>
      </c>
    </row>
    <row r="87" spans="2:5" ht="15">
      <c r="B87" s="3" t="s">
        <v>1</v>
      </c>
      <c r="C87" s="3"/>
      <c r="D87" s="7"/>
      <c r="E87" s="2">
        <f>(E86)</f>
        <v>0</v>
      </c>
    </row>
    <row r="88" spans="4:5" ht="15">
      <c r="D88" s="1"/>
      <c r="E88" s="1"/>
    </row>
    <row r="89" spans="1:5" ht="15" customHeight="1">
      <c r="A89" t="s">
        <v>140</v>
      </c>
      <c r="B89" s="3" t="s">
        <v>43</v>
      </c>
      <c r="C89" s="1"/>
      <c r="E89" s="1"/>
    </row>
    <row r="90" spans="2:5" ht="15" customHeight="1">
      <c r="B90" t="s">
        <v>44</v>
      </c>
      <c r="D90" s="8">
        <v>0</v>
      </c>
      <c r="E90" s="1">
        <f>(D90)</f>
        <v>0</v>
      </c>
    </row>
    <row r="91" spans="4:5" ht="15">
      <c r="D91" s="1"/>
      <c r="E91" s="1"/>
    </row>
    <row r="92" spans="2:5" ht="15">
      <c r="B92" s="3" t="s">
        <v>45</v>
      </c>
      <c r="D92" s="8">
        <v>0</v>
      </c>
      <c r="E92" s="1">
        <f>(D92)</f>
        <v>0</v>
      </c>
    </row>
    <row r="93" spans="2:5" ht="15">
      <c r="B93" s="3" t="s">
        <v>66</v>
      </c>
      <c r="C93" s="3"/>
      <c r="D93" s="2"/>
      <c r="E93" s="2">
        <f>(E90+E92)</f>
        <v>0</v>
      </c>
    </row>
    <row r="94" spans="1:5" ht="15.75" thickBot="1">
      <c r="A94" s="21"/>
      <c r="B94" s="15"/>
      <c r="C94" s="15"/>
      <c r="D94" s="16"/>
      <c r="E94" s="16"/>
    </row>
    <row r="95" spans="1:5" ht="15.75" thickTop="1">
      <c r="A95" t="s">
        <v>65</v>
      </c>
      <c r="B95" s="3" t="s">
        <v>41</v>
      </c>
      <c r="C95" s="3" t="s">
        <v>67</v>
      </c>
      <c r="D95" s="2"/>
      <c r="E95" s="2" t="s">
        <v>72</v>
      </c>
    </row>
    <row r="96" spans="2:5" ht="15">
      <c r="B96" t="s">
        <v>42</v>
      </c>
      <c r="C96">
        <v>12</v>
      </c>
      <c r="D96" s="8">
        <v>0</v>
      </c>
      <c r="E96" s="2">
        <f>D96*C96</f>
        <v>0</v>
      </c>
    </row>
    <row r="97" ht="15">
      <c r="E97" s="2"/>
    </row>
    <row r="98" ht="15">
      <c r="E98" s="2"/>
    </row>
    <row r="99" spans="2:5" ht="15">
      <c r="B99" s="19" t="s">
        <v>60</v>
      </c>
      <c r="C99" s="18"/>
      <c r="D99" s="18"/>
      <c r="E99" s="17">
        <f>SUM(E6+E14+E23+E30+E54+E64+E75+E79+E84+E87+E93+E96)</f>
        <v>0</v>
      </c>
    </row>
  </sheetData>
  <sheetProtection password="C7E0" sheet="1" selectLockedCells="1"/>
  <protectedRanges>
    <protectedRange sqref="D4:D96" name="Unit Price"/>
  </protectedRanges>
  <mergeCells count="1">
    <mergeCell ref="B1:E1"/>
  </mergeCells>
  <printOptions/>
  <pageMargins left="0.7" right="0.7" top="0.75" bottom="0.75" header="0.3" footer="0.3"/>
  <pageSetup fitToHeight="0" fitToWidth="1" horizontalDpi="600" verticalDpi="600" orientation="landscape" scale="92" r:id="rId1"/>
  <ignoredErrors>
    <ignoredError sqref="E59:E66 E31 E76 E55:E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Layout" workbookViewId="0" topLeftCell="A72">
      <selection activeCell="D84" sqref="D84"/>
    </sheetView>
  </sheetViews>
  <sheetFormatPr defaultColWidth="9.140625" defaultRowHeight="15"/>
  <cols>
    <col min="1" max="1" width="8.7109375" style="0" customWidth="1"/>
    <col min="2" max="2" width="85.00390625" style="0" customWidth="1"/>
    <col min="3" max="3" width="13.8515625" style="0" customWidth="1"/>
    <col min="4" max="4" width="11.8515625" style="0" customWidth="1"/>
    <col min="5" max="5" width="13.8515625" style="0" customWidth="1"/>
  </cols>
  <sheetData>
    <row r="1" spans="2:5" ht="57.75" customHeight="1">
      <c r="B1" s="29" t="s">
        <v>111</v>
      </c>
      <c r="C1" s="30"/>
      <c r="D1" s="30"/>
      <c r="E1" s="31"/>
    </row>
    <row r="2" spans="1:5" ht="45" customHeight="1">
      <c r="A2" s="24"/>
      <c r="B2" s="23" t="s">
        <v>79</v>
      </c>
      <c r="C2" s="22"/>
      <c r="D2" s="20" t="s">
        <v>74</v>
      </c>
      <c r="E2" s="20" t="s">
        <v>76</v>
      </c>
    </row>
    <row r="3" spans="1:2" ht="15">
      <c r="A3" t="s">
        <v>134</v>
      </c>
      <c r="B3" s="3" t="s">
        <v>6</v>
      </c>
    </row>
    <row r="4" spans="2:5" ht="15">
      <c r="B4" t="s">
        <v>7</v>
      </c>
      <c r="D4" s="8">
        <v>0</v>
      </c>
      <c r="E4" s="1">
        <f>(D4)</f>
        <v>0</v>
      </c>
    </row>
    <row r="5" spans="2:5" ht="15">
      <c r="B5" t="s">
        <v>71</v>
      </c>
      <c r="D5" s="8">
        <v>0</v>
      </c>
      <c r="E5" s="1">
        <f>(D5)</f>
        <v>0</v>
      </c>
    </row>
    <row r="6" spans="2:5" ht="15">
      <c r="B6" s="3" t="s">
        <v>1</v>
      </c>
      <c r="D6" s="1"/>
      <c r="E6" s="2">
        <f>(E4+E5)</f>
        <v>0</v>
      </c>
    </row>
    <row r="7" spans="4:5" ht="15">
      <c r="D7" s="1"/>
      <c r="E7" s="1"/>
    </row>
    <row r="8" spans="1:5" ht="15">
      <c r="A8" t="s">
        <v>135</v>
      </c>
      <c r="B8" t="s">
        <v>8</v>
      </c>
      <c r="D8" s="8">
        <v>0</v>
      </c>
      <c r="E8" s="1">
        <f>(D8)</f>
        <v>0</v>
      </c>
    </row>
    <row r="9" spans="2:5" ht="15">
      <c r="B9" t="s">
        <v>9</v>
      </c>
      <c r="D9" s="1"/>
      <c r="E9" s="1"/>
    </row>
    <row r="10" spans="2:5" ht="15">
      <c r="B10" t="s">
        <v>10</v>
      </c>
      <c r="D10" s="1"/>
      <c r="E10" s="1"/>
    </row>
    <row r="11" spans="2:5" ht="15">
      <c r="B11" s="3" t="s">
        <v>1</v>
      </c>
      <c r="C11" s="3"/>
      <c r="D11" s="2"/>
      <c r="E11" s="2">
        <f>(E8)</f>
        <v>0</v>
      </c>
    </row>
    <row r="12" spans="2:5" ht="15">
      <c r="B12" s="3"/>
      <c r="D12" s="1"/>
      <c r="E12" s="1"/>
    </row>
    <row r="13" spans="1:5" ht="15">
      <c r="A13" t="s">
        <v>121</v>
      </c>
      <c r="B13" s="3" t="s">
        <v>34</v>
      </c>
      <c r="D13" s="1"/>
      <c r="E13" s="1"/>
    </row>
    <row r="14" spans="2:5" ht="15">
      <c r="B14" s="4" t="s">
        <v>108</v>
      </c>
      <c r="D14" s="1"/>
      <c r="E14" s="1"/>
    </row>
    <row r="15" spans="2:5" ht="15">
      <c r="B15" t="s">
        <v>11</v>
      </c>
      <c r="D15" s="8">
        <v>0</v>
      </c>
      <c r="E15" s="1">
        <f>(D15)</f>
        <v>0</v>
      </c>
    </row>
    <row r="16" spans="2:5" ht="15">
      <c r="B16" t="s">
        <v>12</v>
      </c>
      <c r="D16" s="8">
        <v>0</v>
      </c>
      <c r="E16" s="1">
        <f>(D16)</f>
        <v>0</v>
      </c>
    </row>
    <row r="17" spans="2:5" ht="15">
      <c r="B17" t="s">
        <v>13</v>
      </c>
      <c r="D17" s="8">
        <v>0</v>
      </c>
      <c r="E17" s="1">
        <f>(D17)</f>
        <v>0</v>
      </c>
    </row>
    <row r="18" spans="2:5" ht="15">
      <c r="B18" t="s">
        <v>14</v>
      </c>
      <c r="D18" s="8">
        <v>0</v>
      </c>
      <c r="E18" s="1">
        <f>(D18)</f>
        <v>0</v>
      </c>
    </row>
    <row r="19" spans="2:5" ht="15">
      <c r="B19" t="s">
        <v>16</v>
      </c>
      <c r="D19" s="8">
        <v>0</v>
      </c>
      <c r="E19" s="1">
        <f>(D19)</f>
        <v>0</v>
      </c>
    </row>
    <row r="20" spans="2:5" ht="15">
      <c r="B20" s="3" t="s">
        <v>1</v>
      </c>
      <c r="D20" s="1"/>
      <c r="E20" s="2">
        <f>SUM(E15:E19)</f>
        <v>0</v>
      </c>
    </row>
    <row r="21" spans="4:5" ht="15">
      <c r="D21" s="1"/>
      <c r="E21" s="1"/>
    </row>
    <row r="22" spans="1:5" ht="15">
      <c r="A22" t="s">
        <v>136</v>
      </c>
      <c r="B22" t="s">
        <v>109</v>
      </c>
      <c r="D22" s="8">
        <v>0</v>
      </c>
      <c r="E22" s="1">
        <f>(D22)</f>
        <v>0</v>
      </c>
    </row>
    <row r="23" spans="2:5" ht="13.5" customHeight="1">
      <c r="B23" t="s">
        <v>117</v>
      </c>
      <c r="D23" s="8">
        <v>0</v>
      </c>
      <c r="E23" s="1">
        <f>(D23)</f>
        <v>0</v>
      </c>
    </row>
    <row r="24" spans="2:5" ht="13.5" customHeight="1">
      <c r="B24" t="s">
        <v>96</v>
      </c>
      <c r="D24" s="8">
        <v>0</v>
      </c>
      <c r="E24" s="1">
        <f>(D24)</f>
        <v>0</v>
      </c>
    </row>
    <row r="25" spans="2:5" ht="13.5" customHeight="1">
      <c r="B25" s="3" t="s">
        <v>1</v>
      </c>
      <c r="D25" s="1"/>
      <c r="E25" s="2">
        <f>SUM(E22:E24)</f>
        <v>0</v>
      </c>
    </row>
    <row r="26" spans="4:5" ht="13.5" customHeight="1">
      <c r="D26" s="1"/>
      <c r="E26" s="2"/>
    </row>
    <row r="27" spans="2:5" ht="15">
      <c r="B27" s="3"/>
      <c r="C27" s="3"/>
      <c r="D27" s="2"/>
      <c r="E27" s="2"/>
    </row>
    <row r="28" spans="2:5" ht="15">
      <c r="B28" s="3"/>
      <c r="C28" s="3"/>
      <c r="D28" s="2"/>
      <c r="E28" s="2"/>
    </row>
    <row r="29" spans="2:5" ht="15">
      <c r="B29" s="3"/>
      <c r="C29" s="3"/>
      <c r="D29" s="2"/>
      <c r="E29" s="2"/>
    </row>
    <row r="30" spans="2:5" ht="15">
      <c r="B30" s="3"/>
      <c r="C30" s="3"/>
      <c r="D30" s="2"/>
      <c r="E30" s="2"/>
    </row>
    <row r="31" spans="2:5" ht="15">
      <c r="B31" s="3"/>
      <c r="C31" s="3"/>
      <c r="D31" s="2"/>
      <c r="E31" s="2"/>
    </row>
    <row r="32" spans="1:5" ht="15">
      <c r="A32" t="s">
        <v>137</v>
      </c>
      <c r="B32" s="3" t="s">
        <v>47</v>
      </c>
      <c r="D32" s="1"/>
      <c r="E32" s="1"/>
    </row>
    <row r="33" ht="15">
      <c r="D33" s="1"/>
    </row>
    <row r="34" spans="2:5" ht="15">
      <c r="B34" t="s">
        <v>115</v>
      </c>
      <c r="D34" s="8">
        <v>0</v>
      </c>
      <c r="E34" s="1">
        <f>(D34)</f>
        <v>0</v>
      </c>
    </row>
    <row r="35" spans="4:5" ht="15">
      <c r="D35" s="7"/>
      <c r="E35" s="1"/>
    </row>
    <row r="36" spans="2:4" ht="15">
      <c r="B36" t="s">
        <v>19</v>
      </c>
      <c r="D36" s="1"/>
    </row>
    <row r="37" spans="2:5" ht="15" customHeight="1">
      <c r="B37" t="s">
        <v>82</v>
      </c>
      <c r="D37" s="8">
        <v>0</v>
      </c>
      <c r="E37" s="1">
        <f aca="true" t="shared" si="0" ref="E37:E51">(D37)</f>
        <v>0</v>
      </c>
    </row>
    <row r="38" spans="2:5" ht="15" customHeight="1">
      <c r="B38" t="s">
        <v>94</v>
      </c>
      <c r="D38" s="7"/>
      <c r="E38" s="1"/>
    </row>
    <row r="39" spans="2:5" ht="15">
      <c r="B39" t="s">
        <v>84</v>
      </c>
      <c r="D39" s="8">
        <v>0</v>
      </c>
      <c r="E39" s="1">
        <f t="shared" si="0"/>
        <v>0</v>
      </c>
    </row>
    <row r="40" spans="2:5" ht="15">
      <c r="B40" t="s">
        <v>100</v>
      </c>
      <c r="D40" s="8">
        <v>0</v>
      </c>
      <c r="E40" s="1">
        <f t="shared" si="0"/>
        <v>0</v>
      </c>
    </row>
    <row r="41" spans="2:5" ht="15">
      <c r="B41" t="s">
        <v>98</v>
      </c>
      <c r="D41" s="7"/>
      <c r="E41" s="1"/>
    </row>
    <row r="42" spans="2:5" ht="15">
      <c r="B42" t="s">
        <v>99</v>
      </c>
      <c r="D42" s="7"/>
      <c r="E42" s="1"/>
    </row>
    <row r="43" spans="2:5" ht="15">
      <c r="B43" t="s">
        <v>49</v>
      </c>
      <c r="D43" s="8">
        <v>0</v>
      </c>
      <c r="E43" s="1">
        <f t="shared" si="0"/>
        <v>0</v>
      </c>
    </row>
    <row r="44" spans="2:5" ht="15">
      <c r="B44" t="s">
        <v>50</v>
      </c>
      <c r="D44" s="1"/>
      <c r="E44" s="1"/>
    </row>
    <row r="45" spans="2:5" ht="15">
      <c r="B45" t="s">
        <v>93</v>
      </c>
      <c r="D45" s="1"/>
      <c r="E45" s="1"/>
    </row>
    <row r="46" spans="2:5" ht="15" customHeight="1">
      <c r="B46" t="s">
        <v>20</v>
      </c>
      <c r="D46" s="8">
        <v>0</v>
      </c>
      <c r="E46" s="1">
        <f t="shared" si="0"/>
        <v>0</v>
      </c>
    </row>
    <row r="47" spans="2:5" ht="15">
      <c r="B47" t="s">
        <v>83</v>
      </c>
      <c r="D47" s="1"/>
      <c r="E47" s="1"/>
    </row>
    <row r="48" spans="2:5" ht="15">
      <c r="B48" t="s">
        <v>91</v>
      </c>
      <c r="D48" s="1"/>
      <c r="E48" s="1"/>
    </row>
    <row r="49" spans="2:5" ht="15" customHeight="1">
      <c r="B49" t="s">
        <v>22</v>
      </c>
      <c r="D49" s="8">
        <v>0</v>
      </c>
      <c r="E49" s="1">
        <f t="shared" si="0"/>
        <v>0</v>
      </c>
    </row>
    <row r="50" spans="2:5" ht="15" customHeight="1">
      <c r="B50" t="s">
        <v>92</v>
      </c>
      <c r="D50" s="7"/>
      <c r="E50" s="1"/>
    </row>
    <row r="51" spans="2:5" ht="15">
      <c r="B51" t="s">
        <v>85</v>
      </c>
      <c r="D51" s="8">
        <v>0</v>
      </c>
      <c r="E51" s="1">
        <f t="shared" si="0"/>
        <v>0</v>
      </c>
    </row>
    <row r="52" spans="2:5" ht="15">
      <c r="B52" s="3" t="s">
        <v>1</v>
      </c>
      <c r="D52" s="1"/>
      <c r="E52" s="2">
        <f>SUM(E34+E37+E39+E40+E43+E46+E49+E51)</f>
        <v>0</v>
      </c>
    </row>
    <row r="53" spans="2:5" ht="15">
      <c r="B53" s="3"/>
      <c r="D53" s="1"/>
      <c r="E53" s="2"/>
    </row>
    <row r="54" spans="1:5" ht="15">
      <c r="A54" t="s">
        <v>18</v>
      </c>
      <c r="B54" s="3" t="s">
        <v>33</v>
      </c>
      <c r="D54" s="1"/>
      <c r="E54" s="1"/>
    </row>
    <row r="55" spans="2:5" ht="15">
      <c r="B55" s="4" t="s">
        <v>46</v>
      </c>
      <c r="D55" s="1"/>
      <c r="E55" s="1"/>
    </row>
    <row r="56" spans="2:5" ht="15">
      <c r="B56" s="4"/>
      <c r="C56" s="3" t="s">
        <v>70</v>
      </c>
      <c r="D56" s="1"/>
      <c r="E56" s="2" t="s">
        <v>72</v>
      </c>
    </row>
    <row r="57" spans="2:5" ht="15" customHeight="1">
      <c r="B57" t="s">
        <v>28</v>
      </c>
      <c r="C57" s="1">
        <v>72000</v>
      </c>
      <c r="D57" s="9">
        <v>0</v>
      </c>
      <c r="E57" s="1">
        <f>D57*C57</f>
        <v>0</v>
      </c>
    </row>
    <row r="58" spans="2:5" ht="15">
      <c r="B58" t="s">
        <v>29</v>
      </c>
      <c r="C58" s="1">
        <v>285000</v>
      </c>
      <c r="D58" s="9">
        <v>0</v>
      </c>
      <c r="E58" s="1">
        <f>D58*C58</f>
        <v>0</v>
      </c>
    </row>
    <row r="59" spans="2:5" ht="15">
      <c r="B59" t="s">
        <v>30</v>
      </c>
      <c r="C59" s="1">
        <v>5000</v>
      </c>
      <c r="D59" s="9">
        <v>0</v>
      </c>
      <c r="E59" s="1">
        <f>D59*C59</f>
        <v>0</v>
      </c>
    </row>
    <row r="60" spans="2:5" ht="15">
      <c r="B60" t="s">
        <v>31</v>
      </c>
      <c r="C60" s="1">
        <v>100000</v>
      </c>
      <c r="D60" s="9">
        <v>0</v>
      </c>
      <c r="E60" s="1">
        <f>D60*C60</f>
        <v>0</v>
      </c>
    </row>
    <row r="61" spans="2:5" ht="15">
      <c r="B61" t="s">
        <v>32</v>
      </c>
      <c r="C61" s="1">
        <v>282000</v>
      </c>
      <c r="D61" s="9">
        <v>0</v>
      </c>
      <c r="E61" s="1">
        <f>D61*C61</f>
        <v>0</v>
      </c>
    </row>
    <row r="62" spans="2:5" ht="15">
      <c r="B62" s="3" t="s">
        <v>1</v>
      </c>
      <c r="C62" s="2"/>
      <c r="D62" s="13"/>
      <c r="E62" s="2">
        <f>SUM(E57:E61)</f>
        <v>0</v>
      </c>
    </row>
    <row r="63" spans="2:5" ht="15">
      <c r="B63" s="4"/>
      <c r="D63" s="1"/>
      <c r="E63" s="1"/>
    </row>
    <row r="64" spans="1:5" ht="15">
      <c r="A64" t="s">
        <v>23</v>
      </c>
      <c r="B64" s="3" t="s">
        <v>24</v>
      </c>
      <c r="D64" s="1"/>
      <c r="E64" s="1"/>
    </row>
    <row r="65" spans="2:5" ht="15" customHeight="1">
      <c r="B65" t="s">
        <v>86</v>
      </c>
      <c r="D65" s="8">
        <v>0</v>
      </c>
      <c r="E65" s="1">
        <f aca="true" t="shared" si="1" ref="E65:E72">(D65)</f>
        <v>0</v>
      </c>
    </row>
    <row r="66" spans="2:5" ht="15">
      <c r="B66" t="s">
        <v>87</v>
      </c>
      <c r="D66" s="8">
        <v>0</v>
      </c>
      <c r="E66" s="1">
        <f t="shared" si="1"/>
        <v>0</v>
      </c>
    </row>
    <row r="67" spans="2:5" ht="15">
      <c r="B67" t="s">
        <v>25</v>
      </c>
      <c r="D67" s="8">
        <v>0</v>
      </c>
      <c r="E67" s="1">
        <f t="shared" si="1"/>
        <v>0</v>
      </c>
    </row>
    <row r="68" spans="2:5" ht="15">
      <c r="B68" t="s">
        <v>26</v>
      </c>
      <c r="D68" s="8">
        <v>0</v>
      </c>
      <c r="E68" s="1">
        <f t="shared" si="1"/>
        <v>0</v>
      </c>
    </row>
    <row r="69" spans="2:5" ht="19.5" customHeight="1">
      <c r="B69" t="s">
        <v>88</v>
      </c>
      <c r="D69" s="8">
        <v>0</v>
      </c>
      <c r="E69" s="1">
        <f t="shared" si="1"/>
        <v>0</v>
      </c>
    </row>
    <row r="70" spans="2:5" ht="13.5" customHeight="1">
      <c r="B70" s="5" t="s">
        <v>89</v>
      </c>
      <c r="D70" s="8">
        <v>0</v>
      </c>
      <c r="E70" s="1">
        <f t="shared" si="1"/>
        <v>0</v>
      </c>
    </row>
    <row r="71" spans="2:5" ht="15">
      <c r="B71" t="s">
        <v>27</v>
      </c>
      <c r="D71" s="8">
        <v>0</v>
      </c>
      <c r="E71" s="1">
        <f t="shared" si="1"/>
        <v>0</v>
      </c>
    </row>
    <row r="72" spans="2:5" ht="15">
      <c r="B72" t="s">
        <v>116</v>
      </c>
      <c r="D72" s="8">
        <v>0</v>
      </c>
      <c r="E72" s="1">
        <f t="shared" si="1"/>
        <v>0</v>
      </c>
    </row>
    <row r="73" spans="2:5" ht="15">
      <c r="B73" s="3" t="s">
        <v>1</v>
      </c>
      <c r="C73" s="3"/>
      <c r="D73" s="2"/>
      <c r="E73" s="2">
        <f>SUM(E65:E72)</f>
        <v>0</v>
      </c>
    </row>
    <row r="74" spans="1:5" ht="15" customHeight="1">
      <c r="A74" s="5" t="s">
        <v>139</v>
      </c>
      <c r="B74" s="3" t="s">
        <v>35</v>
      </c>
      <c r="D74" s="1"/>
      <c r="E74" s="1"/>
    </row>
    <row r="75" spans="2:5" ht="15">
      <c r="B75" t="s">
        <v>36</v>
      </c>
      <c r="D75" s="8">
        <v>0</v>
      </c>
      <c r="E75" s="1">
        <f>(D75)</f>
        <v>0</v>
      </c>
    </row>
    <row r="76" spans="2:5" ht="15">
      <c r="B76" t="s">
        <v>37</v>
      </c>
      <c r="D76" s="8">
        <v>0</v>
      </c>
      <c r="E76" s="1">
        <f>(D76)</f>
        <v>0</v>
      </c>
    </row>
    <row r="77" spans="2:5" ht="15">
      <c r="B77" s="3" t="s">
        <v>1</v>
      </c>
      <c r="C77" s="3"/>
      <c r="D77" s="2"/>
      <c r="E77" s="2">
        <f>SUM(E75:E76)</f>
        <v>0</v>
      </c>
    </row>
    <row r="78" spans="4:5" ht="15">
      <c r="D78" s="1"/>
      <c r="E78" s="1"/>
    </row>
    <row r="79" spans="2:5" ht="15" customHeight="1">
      <c r="B79" s="3" t="s">
        <v>38</v>
      </c>
      <c r="C79" t="s">
        <v>0</v>
      </c>
      <c r="D79" s="1"/>
      <c r="E79" s="1"/>
    </row>
    <row r="80" spans="2:5" ht="15">
      <c r="B80" s="5" t="s">
        <v>40</v>
      </c>
      <c r="D80" s="8">
        <v>0</v>
      </c>
      <c r="E80" s="1">
        <f>(D80)</f>
        <v>0</v>
      </c>
    </row>
    <row r="81" spans="2:5" ht="15">
      <c r="B81" t="s">
        <v>39</v>
      </c>
      <c r="D81" s="8">
        <v>0</v>
      </c>
      <c r="E81" s="1">
        <f>(D81)</f>
        <v>0</v>
      </c>
    </row>
    <row r="82" spans="2:5" ht="15">
      <c r="B82" s="3" t="s">
        <v>1</v>
      </c>
      <c r="C82" s="3"/>
      <c r="D82" s="2"/>
      <c r="E82" s="2">
        <f>SUM(E80:E81)</f>
        <v>0</v>
      </c>
    </row>
    <row r="83" spans="2:5" ht="15" customHeight="1">
      <c r="B83" s="3"/>
      <c r="C83" s="3"/>
      <c r="D83" s="2"/>
      <c r="E83" s="2"/>
    </row>
    <row r="84" spans="2:5" ht="15">
      <c r="B84" s="3" t="s">
        <v>48</v>
      </c>
      <c r="D84" s="8">
        <v>0</v>
      </c>
      <c r="E84" s="1">
        <f>(D84)</f>
        <v>0</v>
      </c>
    </row>
    <row r="85" spans="2:5" ht="15">
      <c r="B85" s="3" t="s">
        <v>1</v>
      </c>
      <c r="C85" s="3"/>
      <c r="D85" s="7"/>
      <c r="E85" s="2"/>
    </row>
    <row r="86" spans="4:5" ht="15">
      <c r="D86" s="1"/>
      <c r="E86" s="1"/>
    </row>
    <row r="87" spans="1:5" ht="15" customHeight="1">
      <c r="A87" t="s">
        <v>140</v>
      </c>
      <c r="B87" s="3" t="s">
        <v>43</v>
      </c>
      <c r="C87" s="1"/>
      <c r="E87" s="1"/>
    </row>
    <row r="88" spans="2:5" ht="15" customHeight="1">
      <c r="B88" t="s">
        <v>44</v>
      </c>
      <c r="D88" s="8">
        <v>0</v>
      </c>
      <c r="E88" s="1">
        <f>(D88)</f>
        <v>0</v>
      </c>
    </row>
    <row r="89" spans="4:5" ht="15">
      <c r="D89" s="1"/>
      <c r="E89" s="1"/>
    </row>
    <row r="90" spans="2:5" ht="15">
      <c r="B90" s="3" t="s">
        <v>45</v>
      </c>
      <c r="D90" s="8">
        <v>0</v>
      </c>
      <c r="E90" s="1">
        <f>(D90)</f>
        <v>0</v>
      </c>
    </row>
    <row r="91" spans="2:5" ht="15">
      <c r="B91" s="3" t="s">
        <v>66</v>
      </c>
      <c r="C91" s="3"/>
      <c r="D91" s="2"/>
      <c r="E91" s="2">
        <f>(E88+E90)</f>
        <v>0</v>
      </c>
    </row>
    <row r="92" spans="1:5" ht="15.75" thickBot="1">
      <c r="A92" s="21"/>
      <c r="B92" s="15"/>
      <c r="C92" s="15"/>
      <c r="D92" s="16"/>
      <c r="E92" s="16"/>
    </row>
    <row r="93" spans="1:5" ht="15.75" thickTop="1">
      <c r="A93" t="s">
        <v>65</v>
      </c>
      <c r="B93" s="3" t="s">
        <v>41</v>
      </c>
      <c r="C93" s="3" t="s">
        <v>67</v>
      </c>
      <c r="D93" s="2"/>
      <c r="E93" s="2" t="s">
        <v>72</v>
      </c>
    </row>
    <row r="94" spans="2:5" ht="15">
      <c r="B94" t="s">
        <v>42</v>
      </c>
      <c r="C94">
        <v>12</v>
      </c>
      <c r="D94" s="8">
        <v>0</v>
      </c>
      <c r="E94" s="2">
        <f>D94*C94</f>
        <v>0</v>
      </c>
    </row>
    <row r="95" ht="15">
      <c r="E95" s="2"/>
    </row>
    <row r="96" ht="15">
      <c r="E96" s="2"/>
    </row>
    <row r="97" spans="2:5" ht="15">
      <c r="B97" s="19" t="s">
        <v>61</v>
      </c>
      <c r="C97" s="18"/>
      <c r="D97" s="18"/>
      <c r="E97" s="17">
        <f>SUM(E6+E11+E20+E25+E52+E62+E73+E77+E82+E84+E91+E94)</f>
        <v>0</v>
      </c>
    </row>
    <row r="98" spans="2:5" ht="15">
      <c r="B98" s="32"/>
      <c r="C98" s="32"/>
      <c r="D98" s="32"/>
      <c r="E98" s="32"/>
    </row>
    <row r="99" spans="2:5" ht="15">
      <c r="B99" s="32"/>
      <c r="C99" s="32"/>
      <c r="D99" s="32"/>
      <c r="E99" s="32"/>
    </row>
  </sheetData>
  <sheetProtection password="C7E0" sheet="1" selectLockedCells="1"/>
  <protectedRanges>
    <protectedRange sqref="D4:D94" name="Unit Price"/>
  </protectedRanges>
  <mergeCells count="2">
    <mergeCell ref="B1:E1"/>
    <mergeCell ref="B98:E99"/>
  </mergeCells>
  <printOptions/>
  <pageMargins left="0.7" right="0.7" top="0.75" bottom="0.75" header="0.3" footer="0.3"/>
  <pageSetup fitToHeight="0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Layout" workbookViewId="0" topLeftCell="A70">
      <selection activeCell="D85" sqref="D85"/>
    </sheetView>
  </sheetViews>
  <sheetFormatPr defaultColWidth="9.140625" defaultRowHeight="15"/>
  <cols>
    <col min="1" max="1" width="8.7109375" style="0" customWidth="1"/>
    <col min="2" max="2" width="85.00390625" style="0" customWidth="1"/>
    <col min="3" max="3" width="13.8515625" style="0" customWidth="1"/>
    <col min="4" max="4" width="11.8515625" style="0" customWidth="1"/>
    <col min="5" max="5" width="13.8515625" style="0" customWidth="1"/>
  </cols>
  <sheetData>
    <row r="1" spans="2:5" ht="57.75" customHeight="1">
      <c r="B1" s="29" t="s">
        <v>112</v>
      </c>
      <c r="C1" s="30"/>
      <c r="D1" s="30"/>
      <c r="E1" s="31"/>
    </row>
    <row r="2" spans="2:5" ht="54.75" customHeight="1">
      <c r="B2" s="23" t="s">
        <v>90</v>
      </c>
      <c r="C2" s="22"/>
      <c r="D2" s="20" t="s">
        <v>69</v>
      </c>
      <c r="E2" s="20" t="s">
        <v>68</v>
      </c>
    </row>
    <row r="3" spans="1:2" ht="15">
      <c r="A3" t="s">
        <v>134</v>
      </c>
      <c r="B3" s="3" t="s">
        <v>6</v>
      </c>
    </row>
    <row r="4" spans="2:5" ht="15">
      <c r="B4" t="s">
        <v>7</v>
      </c>
      <c r="D4" s="8">
        <v>0</v>
      </c>
      <c r="E4" s="1">
        <f>(D4)</f>
        <v>0</v>
      </c>
    </row>
    <row r="5" spans="2:5" ht="15">
      <c r="B5" t="s">
        <v>71</v>
      </c>
      <c r="D5" s="8">
        <v>0</v>
      </c>
      <c r="E5" s="1">
        <f>(D5)</f>
        <v>0</v>
      </c>
    </row>
    <row r="6" spans="2:5" ht="15">
      <c r="B6" s="3" t="s">
        <v>1</v>
      </c>
      <c r="D6" s="1"/>
      <c r="E6" s="2">
        <f>(E4+E5)</f>
        <v>0</v>
      </c>
    </row>
    <row r="7" spans="4:5" ht="15">
      <c r="D7" s="1"/>
      <c r="E7" s="1"/>
    </row>
    <row r="8" spans="1:5" ht="15">
      <c r="A8" t="s">
        <v>135</v>
      </c>
      <c r="B8" t="s">
        <v>8</v>
      </c>
      <c r="D8" s="8">
        <v>0</v>
      </c>
      <c r="E8" s="1">
        <f>(D8)</f>
        <v>0</v>
      </c>
    </row>
    <row r="9" spans="2:5" ht="15">
      <c r="B9" t="s">
        <v>9</v>
      </c>
      <c r="D9" s="1"/>
      <c r="E9" s="1"/>
    </row>
    <row r="10" spans="2:5" ht="15">
      <c r="B10" t="s">
        <v>10</v>
      </c>
      <c r="D10" s="1"/>
      <c r="E10" s="1"/>
    </row>
    <row r="11" spans="2:5" ht="15">
      <c r="B11" s="3" t="s">
        <v>1</v>
      </c>
      <c r="C11" s="3"/>
      <c r="D11" s="2"/>
      <c r="E11" s="2">
        <f>(E8)</f>
        <v>0</v>
      </c>
    </row>
    <row r="12" spans="2:5" ht="15">
      <c r="B12" s="3"/>
      <c r="D12" s="1"/>
      <c r="E12" s="1"/>
    </row>
    <row r="13" spans="1:5" ht="15">
      <c r="A13" t="s">
        <v>121</v>
      </c>
      <c r="B13" s="3" t="s">
        <v>34</v>
      </c>
      <c r="D13" s="1"/>
      <c r="E13" s="1"/>
    </row>
    <row r="14" spans="2:5" ht="15">
      <c r="B14" s="4" t="s">
        <v>101</v>
      </c>
      <c r="D14" s="1"/>
      <c r="E14" s="1"/>
    </row>
    <row r="15" spans="2:5" ht="15">
      <c r="B15" t="s">
        <v>11</v>
      </c>
      <c r="D15" s="8">
        <v>0</v>
      </c>
      <c r="E15" s="1">
        <f>(D15)</f>
        <v>0</v>
      </c>
    </row>
    <row r="16" spans="2:5" ht="15">
      <c r="B16" t="s">
        <v>12</v>
      </c>
      <c r="D16" s="8">
        <v>0</v>
      </c>
      <c r="E16" s="1">
        <f>(D16)</f>
        <v>0</v>
      </c>
    </row>
    <row r="17" spans="2:5" ht="15">
      <c r="B17" t="s">
        <v>13</v>
      </c>
      <c r="D17" s="8">
        <v>0</v>
      </c>
      <c r="E17" s="1">
        <f>(D17)</f>
        <v>0</v>
      </c>
    </row>
    <row r="18" spans="2:5" ht="15">
      <c r="B18" t="s">
        <v>14</v>
      </c>
      <c r="D18" s="8">
        <v>0</v>
      </c>
      <c r="E18" s="1">
        <f>(D18)</f>
        <v>0</v>
      </c>
    </row>
    <row r="19" spans="2:5" ht="15">
      <c r="B19" t="s">
        <v>16</v>
      </c>
      <c r="D19" s="8">
        <v>0</v>
      </c>
      <c r="E19" s="1">
        <f>(D19)</f>
        <v>0</v>
      </c>
    </row>
    <row r="20" spans="2:5" ht="15">
      <c r="B20" s="3" t="s">
        <v>1</v>
      </c>
      <c r="D20" s="1"/>
      <c r="E20" s="2">
        <f>SUM(E15:E19)</f>
        <v>0</v>
      </c>
    </row>
    <row r="21" spans="4:5" ht="15">
      <c r="D21" s="1"/>
      <c r="E21" s="1"/>
    </row>
    <row r="22" spans="1:5" ht="15">
      <c r="A22" t="s">
        <v>136</v>
      </c>
      <c r="B22" t="s">
        <v>103</v>
      </c>
      <c r="D22" s="8">
        <v>0</v>
      </c>
      <c r="E22" s="1">
        <f>(D22)</f>
        <v>0</v>
      </c>
    </row>
    <row r="23" spans="2:5" ht="13.5" customHeight="1">
      <c r="B23" t="s">
        <v>118</v>
      </c>
      <c r="D23" s="8">
        <v>0</v>
      </c>
      <c r="E23" s="1">
        <f>(D23)</f>
        <v>0</v>
      </c>
    </row>
    <row r="24" spans="2:5" ht="13.5" customHeight="1">
      <c r="B24" t="s">
        <v>102</v>
      </c>
      <c r="D24" s="7"/>
      <c r="E24" s="1"/>
    </row>
    <row r="25" spans="2:5" ht="13.5" customHeight="1">
      <c r="B25" t="s">
        <v>17</v>
      </c>
      <c r="D25" s="8">
        <v>0</v>
      </c>
      <c r="E25" s="1">
        <f>(D25)</f>
        <v>0</v>
      </c>
    </row>
    <row r="26" spans="2:5" ht="13.5" customHeight="1">
      <c r="B26" s="3" t="s">
        <v>1</v>
      </c>
      <c r="D26" s="1"/>
      <c r="E26" s="2">
        <f>SUM(E22:E25)</f>
        <v>0</v>
      </c>
    </row>
    <row r="27" spans="4:5" ht="13.5" customHeight="1">
      <c r="D27" s="1"/>
      <c r="E27" s="2"/>
    </row>
    <row r="28" spans="2:5" ht="15">
      <c r="B28" s="3"/>
      <c r="C28" s="3"/>
      <c r="D28" s="2"/>
      <c r="E28" s="2"/>
    </row>
    <row r="29" spans="2:5" ht="15">
      <c r="B29" s="3"/>
      <c r="C29" s="3"/>
      <c r="D29" s="2"/>
      <c r="E29" s="2"/>
    </row>
    <row r="30" spans="2:5" ht="15">
      <c r="B30" s="3"/>
      <c r="C30" s="3"/>
      <c r="D30" s="2"/>
      <c r="E30" s="2"/>
    </row>
    <row r="31" spans="2:5" ht="15">
      <c r="B31" s="3"/>
      <c r="C31" s="3"/>
      <c r="D31" s="2"/>
      <c r="E31" s="2"/>
    </row>
    <row r="32" spans="1:5" ht="15">
      <c r="A32" t="s">
        <v>137</v>
      </c>
      <c r="B32" s="3" t="s">
        <v>47</v>
      </c>
      <c r="D32" s="1"/>
      <c r="E32" s="1"/>
    </row>
    <row r="33" ht="15">
      <c r="D33" s="1"/>
    </row>
    <row r="34" spans="2:5" ht="15">
      <c r="B34" t="s">
        <v>115</v>
      </c>
      <c r="D34" s="8">
        <v>0</v>
      </c>
      <c r="E34" s="1">
        <f>(D34)</f>
        <v>0</v>
      </c>
    </row>
    <row r="35" spans="4:5" ht="15">
      <c r="D35" s="7"/>
      <c r="E35" s="1"/>
    </row>
    <row r="36" spans="2:4" ht="15">
      <c r="B36" t="s">
        <v>19</v>
      </c>
      <c r="D36" s="1"/>
    </row>
    <row r="37" spans="2:5" ht="15" customHeight="1">
      <c r="B37" t="s">
        <v>82</v>
      </c>
      <c r="D37" s="8">
        <v>0</v>
      </c>
      <c r="E37" s="1">
        <f aca="true" t="shared" si="0" ref="E37:E51">(D37)</f>
        <v>0</v>
      </c>
    </row>
    <row r="38" spans="2:5" ht="15" customHeight="1">
      <c r="B38" t="s">
        <v>94</v>
      </c>
      <c r="D38" s="7"/>
      <c r="E38" s="1"/>
    </row>
    <row r="39" spans="2:5" ht="15">
      <c r="B39" t="s">
        <v>84</v>
      </c>
      <c r="D39" s="8">
        <v>0</v>
      </c>
      <c r="E39" s="1">
        <f t="shared" si="0"/>
        <v>0</v>
      </c>
    </row>
    <row r="40" spans="2:5" ht="15">
      <c r="B40" t="s">
        <v>100</v>
      </c>
      <c r="D40" s="8">
        <v>0</v>
      </c>
      <c r="E40" s="1">
        <f t="shared" si="0"/>
        <v>0</v>
      </c>
    </row>
    <row r="41" spans="2:5" ht="15">
      <c r="B41" t="s">
        <v>98</v>
      </c>
      <c r="D41" s="7"/>
      <c r="E41" s="1"/>
    </row>
    <row r="42" spans="2:5" ht="15">
      <c r="B42" t="s">
        <v>99</v>
      </c>
      <c r="D42" s="7"/>
      <c r="E42" s="1"/>
    </row>
    <row r="43" spans="2:5" ht="15">
      <c r="B43" t="s">
        <v>49</v>
      </c>
      <c r="D43" s="8">
        <v>0</v>
      </c>
      <c r="E43" s="1">
        <f t="shared" si="0"/>
        <v>0</v>
      </c>
    </row>
    <row r="44" spans="2:5" ht="15">
      <c r="B44" t="s">
        <v>50</v>
      </c>
      <c r="D44" s="1"/>
      <c r="E44" s="1"/>
    </row>
    <row r="45" spans="2:5" ht="15">
      <c r="B45" t="s">
        <v>93</v>
      </c>
      <c r="D45" s="1"/>
      <c r="E45" s="1"/>
    </row>
    <row r="46" spans="2:5" ht="15" customHeight="1">
      <c r="B46" t="s">
        <v>20</v>
      </c>
      <c r="D46" s="8">
        <v>0</v>
      </c>
      <c r="E46" s="1">
        <f t="shared" si="0"/>
        <v>0</v>
      </c>
    </row>
    <row r="47" spans="2:5" ht="15">
      <c r="B47" t="s">
        <v>83</v>
      </c>
      <c r="D47" s="1"/>
      <c r="E47" s="1"/>
    </row>
    <row r="48" spans="2:5" ht="15">
      <c r="B48" t="s">
        <v>106</v>
      </c>
      <c r="D48" s="1"/>
      <c r="E48" s="1"/>
    </row>
    <row r="49" spans="2:5" ht="15" customHeight="1">
      <c r="B49" t="s">
        <v>22</v>
      </c>
      <c r="D49" s="8">
        <v>0</v>
      </c>
      <c r="E49" s="1">
        <f t="shared" si="0"/>
        <v>0</v>
      </c>
    </row>
    <row r="50" spans="2:5" ht="15" customHeight="1">
      <c r="B50" t="s">
        <v>92</v>
      </c>
      <c r="D50" s="7"/>
      <c r="E50" s="1"/>
    </row>
    <row r="51" spans="2:5" ht="15">
      <c r="B51" t="s">
        <v>85</v>
      </c>
      <c r="D51" s="8">
        <v>0</v>
      </c>
      <c r="E51" s="1">
        <f t="shared" si="0"/>
        <v>0</v>
      </c>
    </row>
    <row r="52" spans="2:5" ht="15">
      <c r="B52" s="3" t="s">
        <v>1</v>
      </c>
      <c r="D52" s="1"/>
      <c r="E52" s="2">
        <f>SUM(E34+E37+E39+E40+E43+E46+E49+E51)</f>
        <v>0</v>
      </c>
    </row>
    <row r="53" spans="2:5" ht="15">
      <c r="B53" s="3"/>
      <c r="D53" s="1"/>
      <c r="E53" s="2"/>
    </row>
    <row r="54" spans="1:5" ht="15">
      <c r="A54" t="s">
        <v>18</v>
      </c>
      <c r="B54" s="3" t="s">
        <v>33</v>
      </c>
      <c r="D54" s="1"/>
      <c r="E54" s="1"/>
    </row>
    <row r="55" spans="2:5" ht="15">
      <c r="B55" s="4" t="s">
        <v>46</v>
      </c>
      <c r="D55" s="1"/>
      <c r="E55" s="1"/>
    </row>
    <row r="56" spans="2:5" ht="15">
      <c r="B56" s="4"/>
      <c r="C56" s="3" t="s">
        <v>70</v>
      </c>
      <c r="D56" s="1"/>
      <c r="E56" s="2" t="s">
        <v>72</v>
      </c>
    </row>
    <row r="57" spans="2:5" ht="15" customHeight="1">
      <c r="B57" t="s">
        <v>28</v>
      </c>
      <c r="C57" s="1">
        <v>72000</v>
      </c>
      <c r="D57" s="9">
        <v>0</v>
      </c>
      <c r="E57" s="1">
        <f>D57*C57</f>
        <v>0</v>
      </c>
    </row>
    <row r="58" spans="2:5" ht="15">
      <c r="B58" t="s">
        <v>29</v>
      </c>
      <c r="C58" s="1">
        <v>285000</v>
      </c>
      <c r="D58" s="9">
        <v>0</v>
      </c>
      <c r="E58" s="1">
        <f>D58*C58</f>
        <v>0</v>
      </c>
    </row>
    <row r="59" spans="2:5" ht="15">
      <c r="B59" t="s">
        <v>30</v>
      </c>
      <c r="C59" s="1">
        <v>5000</v>
      </c>
      <c r="D59" s="9">
        <v>0</v>
      </c>
      <c r="E59" s="1">
        <f>D59*C59</f>
        <v>0</v>
      </c>
    </row>
    <row r="60" spans="2:5" ht="15">
      <c r="B60" t="s">
        <v>31</v>
      </c>
      <c r="C60" s="1">
        <v>100000</v>
      </c>
      <c r="D60" s="9">
        <v>0</v>
      </c>
      <c r="E60" s="1">
        <f>D60*C60</f>
        <v>0</v>
      </c>
    </row>
    <row r="61" spans="2:5" ht="15">
      <c r="B61" t="s">
        <v>32</v>
      </c>
      <c r="C61" s="1">
        <v>282000</v>
      </c>
      <c r="D61" s="9">
        <v>0</v>
      </c>
      <c r="E61" s="1">
        <f>D61*C61</f>
        <v>0</v>
      </c>
    </row>
    <row r="62" spans="2:5" ht="15">
      <c r="B62" s="3" t="s">
        <v>1</v>
      </c>
      <c r="C62" s="2"/>
      <c r="D62" s="13"/>
      <c r="E62" s="2">
        <f>SUM(E57:E61)</f>
        <v>0</v>
      </c>
    </row>
    <row r="63" spans="2:5" ht="15">
      <c r="B63" s="4"/>
      <c r="D63" s="1"/>
      <c r="E63" s="1"/>
    </row>
    <row r="64" spans="1:5" ht="15">
      <c r="A64" t="s">
        <v>23</v>
      </c>
      <c r="B64" s="3" t="s">
        <v>24</v>
      </c>
      <c r="D64" s="1"/>
      <c r="E64" s="1"/>
    </row>
    <row r="65" spans="2:5" ht="15" customHeight="1">
      <c r="B65" t="s">
        <v>86</v>
      </c>
      <c r="D65" s="8">
        <v>0</v>
      </c>
      <c r="E65" s="1">
        <f aca="true" t="shared" si="1" ref="E65:E72">(D65)</f>
        <v>0</v>
      </c>
    </row>
    <row r="66" spans="2:5" ht="15">
      <c r="B66" t="s">
        <v>87</v>
      </c>
      <c r="D66" s="8">
        <v>0</v>
      </c>
      <c r="E66" s="1">
        <f t="shared" si="1"/>
        <v>0</v>
      </c>
    </row>
    <row r="67" spans="2:5" ht="18.75" customHeight="1">
      <c r="B67" t="s">
        <v>25</v>
      </c>
      <c r="D67" s="8">
        <v>0</v>
      </c>
      <c r="E67" s="1">
        <f t="shared" si="1"/>
        <v>0</v>
      </c>
    </row>
    <row r="68" spans="2:5" ht="15">
      <c r="B68" t="s">
        <v>26</v>
      </c>
      <c r="D68" s="8">
        <v>0</v>
      </c>
      <c r="E68" s="1">
        <f t="shared" si="1"/>
        <v>0</v>
      </c>
    </row>
    <row r="69" spans="2:5" ht="15">
      <c r="B69" t="s">
        <v>88</v>
      </c>
      <c r="D69" s="8">
        <v>0</v>
      </c>
      <c r="E69" s="1">
        <f t="shared" si="1"/>
        <v>0</v>
      </c>
    </row>
    <row r="70" spans="2:5" ht="15">
      <c r="B70" s="5" t="s">
        <v>89</v>
      </c>
      <c r="D70" s="8">
        <v>0</v>
      </c>
      <c r="E70" s="1">
        <f t="shared" si="1"/>
        <v>0</v>
      </c>
    </row>
    <row r="71" spans="2:5" ht="15">
      <c r="B71" t="s">
        <v>27</v>
      </c>
      <c r="D71" s="8">
        <v>0</v>
      </c>
      <c r="E71" s="1">
        <f t="shared" si="1"/>
        <v>0</v>
      </c>
    </row>
    <row r="72" spans="2:5" ht="15">
      <c r="B72" t="s">
        <v>116</v>
      </c>
      <c r="D72" s="8">
        <v>0</v>
      </c>
      <c r="E72" s="1">
        <f t="shared" si="1"/>
        <v>0</v>
      </c>
    </row>
    <row r="73" spans="2:5" ht="15">
      <c r="B73" s="3" t="s">
        <v>1</v>
      </c>
      <c r="C73" s="3"/>
      <c r="D73" s="2"/>
      <c r="E73" s="2">
        <f>SUM(E65:E72)</f>
        <v>0</v>
      </c>
    </row>
    <row r="74" spans="1:5" ht="15" customHeight="1">
      <c r="A74" s="5" t="s">
        <v>139</v>
      </c>
      <c r="B74" s="3" t="s">
        <v>35</v>
      </c>
      <c r="D74" s="1"/>
      <c r="E74" s="1"/>
    </row>
    <row r="75" spans="2:5" ht="15">
      <c r="B75" t="s">
        <v>36</v>
      </c>
      <c r="D75" s="8">
        <v>0</v>
      </c>
      <c r="E75" s="1">
        <f>(D75)</f>
        <v>0</v>
      </c>
    </row>
    <row r="76" spans="2:5" ht="15">
      <c r="B76" t="s">
        <v>37</v>
      </c>
      <c r="D76" s="8">
        <v>0</v>
      </c>
      <c r="E76" s="1">
        <f>(D76)</f>
        <v>0</v>
      </c>
    </row>
    <row r="77" spans="2:5" ht="15">
      <c r="B77" s="3" t="s">
        <v>1</v>
      </c>
      <c r="C77" s="3"/>
      <c r="D77" s="2"/>
      <c r="E77" s="2">
        <f>SUM(E75:E76)</f>
        <v>0</v>
      </c>
    </row>
    <row r="78" spans="4:5" ht="15">
      <c r="D78" s="1"/>
      <c r="E78" s="1"/>
    </row>
    <row r="79" spans="2:5" ht="15" customHeight="1">
      <c r="B79" s="3" t="s">
        <v>38</v>
      </c>
      <c r="C79" t="s">
        <v>0</v>
      </c>
      <c r="D79" s="1" t="s">
        <v>0</v>
      </c>
      <c r="E79" s="1"/>
    </row>
    <row r="80" spans="2:5" ht="15">
      <c r="B80" s="5" t="s">
        <v>40</v>
      </c>
      <c r="D80" s="8">
        <v>0</v>
      </c>
      <c r="E80" s="1">
        <f>(D80)</f>
        <v>0</v>
      </c>
    </row>
    <row r="81" spans="2:5" ht="15">
      <c r="B81" t="s">
        <v>39</v>
      </c>
      <c r="D81" s="8">
        <v>0</v>
      </c>
      <c r="E81" s="1">
        <f>(D81)</f>
        <v>0</v>
      </c>
    </row>
    <row r="82" spans="2:5" ht="15">
      <c r="B82" s="3" t="s">
        <v>1</v>
      </c>
      <c r="C82" s="3"/>
      <c r="D82" s="2"/>
      <c r="E82" s="2">
        <f>SUM(E80:E81)</f>
        <v>0</v>
      </c>
    </row>
    <row r="83" spans="2:5" ht="15" customHeight="1">
      <c r="B83" s="3"/>
      <c r="C83" s="3"/>
      <c r="D83" s="2"/>
      <c r="E83" s="2"/>
    </row>
    <row r="84" spans="2:5" ht="15">
      <c r="B84" s="3" t="s">
        <v>48</v>
      </c>
      <c r="D84" s="8">
        <v>0</v>
      </c>
      <c r="E84" s="1">
        <f>(D84)</f>
        <v>0</v>
      </c>
    </row>
    <row r="85" spans="2:5" ht="15">
      <c r="B85" s="3" t="s">
        <v>1</v>
      </c>
      <c r="C85" s="3"/>
      <c r="D85" s="7"/>
      <c r="E85" s="2">
        <f>(E84)</f>
        <v>0</v>
      </c>
    </row>
    <row r="86" spans="4:5" ht="15">
      <c r="D86" s="1"/>
      <c r="E86" s="1"/>
    </row>
    <row r="87" spans="1:5" ht="15" customHeight="1">
      <c r="A87" t="s">
        <v>140</v>
      </c>
      <c r="B87" s="3" t="s">
        <v>43</v>
      </c>
      <c r="C87" s="1"/>
      <c r="E87" s="1"/>
    </row>
    <row r="88" spans="2:5" ht="15" customHeight="1">
      <c r="B88" t="s">
        <v>44</v>
      </c>
      <c r="D88" s="8">
        <v>0</v>
      </c>
      <c r="E88" s="1">
        <f>(D88)</f>
        <v>0</v>
      </c>
    </row>
    <row r="89" spans="4:5" ht="15">
      <c r="D89" s="1"/>
      <c r="E89" s="1"/>
    </row>
    <row r="90" spans="2:5" ht="15">
      <c r="B90" s="3" t="s">
        <v>45</v>
      </c>
      <c r="D90" s="8">
        <v>0</v>
      </c>
      <c r="E90" s="1">
        <f>(D90)</f>
        <v>0</v>
      </c>
    </row>
    <row r="91" spans="2:5" ht="15">
      <c r="B91" s="3" t="s">
        <v>66</v>
      </c>
      <c r="C91" s="3"/>
      <c r="D91" s="2"/>
      <c r="E91" s="2">
        <f>(E88+E90)</f>
        <v>0</v>
      </c>
    </row>
    <row r="92" spans="1:5" ht="15.75" thickBot="1">
      <c r="A92" s="21"/>
      <c r="B92" s="15"/>
      <c r="C92" s="15"/>
      <c r="D92" s="16"/>
      <c r="E92" s="16"/>
    </row>
    <row r="93" spans="1:5" ht="15.75" thickTop="1">
      <c r="A93" t="s">
        <v>65</v>
      </c>
      <c r="B93" s="3" t="s">
        <v>41</v>
      </c>
      <c r="C93" s="3" t="s">
        <v>67</v>
      </c>
      <c r="D93" s="2"/>
      <c r="E93" s="2" t="s">
        <v>72</v>
      </c>
    </row>
    <row r="94" spans="2:5" ht="15">
      <c r="B94" t="s">
        <v>42</v>
      </c>
      <c r="C94">
        <v>12</v>
      </c>
      <c r="D94" s="8">
        <v>0</v>
      </c>
      <c r="E94" s="2">
        <f>D94*C94</f>
        <v>0</v>
      </c>
    </row>
    <row r="95" ht="15">
      <c r="E95" s="2"/>
    </row>
    <row r="96" ht="15">
      <c r="E96" s="2"/>
    </row>
    <row r="97" spans="2:5" ht="15">
      <c r="B97" s="19" t="s">
        <v>123</v>
      </c>
      <c r="C97" s="18"/>
      <c r="D97" s="18"/>
      <c r="E97" s="17">
        <f>SUM(E6+E11+E20+E26+E52+E62+E73+E77+E82+E85+E91+E94)</f>
        <v>0</v>
      </c>
    </row>
    <row r="98" spans="2:5" ht="15">
      <c r="B98" s="32"/>
      <c r="C98" s="32"/>
      <c r="D98" s="32"/>
      <c r="E98" s="32"/>
    </row>
    <row r="99" spans="2:5" ht="15">
      <c r="B99" s="32"/>
      <c r="C99" s="32"/>
      <c r="D99" s="32"/>
      <c r="E99" s="32"/>
    </row>
  </sheetData>
  <sheetProtection password="C7E0" sheet="1" selectLockedCells="1"/>
  <protectedRanges>
    <protectedRange sqref="D4:D94" name="Unit Price"/>
  </protectedRanges>
  <mergeCells count="2">
    <mergeCell ref="B1:E1"/>
    <mergeCell ref="B98:E99"/>
  </mergeCells>
  <printOptions/>
  <pageMargins left="0.7" right="0.7" top="0.75" bottom="0.75" header="0.3" footer="0.3"/>
  <pageSetup fitToHeight="0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view="pageLayout" workbookViewId="0" topLeftCell="A4">
      <selection activeCell="D4" sqref="D4"/>
    </sheetView>
  </sheetViews>
  <sheetFormatPr defaultColWidth="9.140625" defaultRowHeight="15"/>
  <cols>
    <col min="1" max="1" width="8.7109375" style="0" customWidth="1"/>
    <col min="2" max="2" width="85.00390625" style="0" customWidth="1"/>
    <col min="3" max="3" width="13.8515625" style="0" customWidth="1"/>
    <col min="4" max="4" width="11.8515625" style="0" customWidth="1"/>
    <col min="5" max="5" width="13.8515625" style="0" customWidth="1"/>
  </cols>
  <sheetData>
    <row r="1" spans="2:5" ht="57.75" customHeight="1">
      <c r="B1" s="29" t="s">
        <v>124</v>
      </c>
      <c r="C1" s="30"/>
      <c r="D1" s="30"/>
      <c r="E1" s="31"/>
    </row>
    <row r="2" spans="2:5" ht="50.25" customHeight="1">
      <c r="B2" s="23" t="s">
        <v>79</v>
      </c>
      <c r="C2" s="22"/>
      <c r="D2" s="20" t="s">
        <v>69</v>
      </c>
      <c r="E2" s="20" t="s">
        <v>126</v>
      </c>
    </row>
    <row r="3" spans="1:2" ht="15">
      <c r="A3" t="s">
        <v>134</v>
      </c>
      <c r="B3" s="3" t="s">
        <v>6</v>
      </c>
    </row>
    <row r="4" spans="2:5" ht="15">
      <c r="B4" t="s">
        <v>7</v>
      </c>
      <c r="D4" s="8">
        <v>0</v>
      </c>
      <c r="E4" s="1">
        <f>(D4)</f>
        <v>0</v>
      </c>
    </row>
    <row r="5" spans="2:5" ht="15">
      <c r="B5" t="s">
        <v>71</v>
      </c>
      <c r="D5" s="8">
        <v>0</v>
      </c>
      <c r="E5" s="1">
        <f>(D5)</f>
        <v>0</v>
      </c>
    </row>
    <row r="6" spans="2:5" ht="15">
      <c r="B6" s="3" t="s">
        <v>1</v>
      </c>
      <c r="D6" s="1"/>
      <c r="E6" s="2">
        <f>(E4+E5)</f>
        <v>0</v>
      </c>
    </row>
    <row r="7" spans="4:5" ht="15">
      <c r="D7" s="1"/>
      <c r="E7" s="1"/>
    </row>
    <row r="8" spans="1:5" ht="15">
      <c r="A8" t="s">
        <v>135</v>
      </c>
      <c r="B8" t="s">
        <v>8</v>
      </c>
      <c r="D8" s="8">
        <v>0</v>
      </c>
      <c r="E8" s="1">
        <f>(D8)</f>
        <v>0</v>
      </c>
    </row>
    <row r="9" spans="2:5" ht="15">
      <c r="B9" t="s">
        <v>9</v>
      </c>
      <c r="D9" s="1"/>
      <c r="E9" s="1"/>
    </row>
    <row r="10" spans="2:5" ht="15">
      <c r="B10" t="s">
        <v>10</v>
      </c>
      <c r="D10" s="1"/>
      <c r="E10" s="1"/>
    </row>
    <row r="11" spans="2:5" ht="15">
      <c r="B11" s="3" t="s">
        <v>1</v>
      </c>
      <c r="C11" s="3"/>
      <c r="D11" s="2"/>
      <c r="E11" s="2">
        <f>(E8)</f>
        <v>0</v>
      </c>
    </row>
    <row r="12" spans="2:5" ht="15">
      <c r="B12" s="3"/>
      <c r="D12" s="1"/>
      <c r="E12" s="1"/>
    </row>
    <row r="13" spans="1:5" ht="15">
      <c r="A13" t="s">
        <v>121</v>
      </c>
      <c r="B13" s="3" t="s">
        <v>34</v>
      </c>
      <c r="D13" s="1"/>
      <c r="E13" s="1"/>
    </row>
    <row r="14" spans="2:5" ht="15">
      <c r="B14" s="4" t="s">
        <v>122</v>
      </c>
      <c r="D14" s="1"/>
      <c r="E14" s="1"/>
    </row>
    <row r="15" spans="2:5" ht="15">
      <c r="B15" t="s">
        <v>11</v>
      </c>
      <c r="D15" s="8">
        <v>0</v>
      </c>
      <c r="E15" s="1">
        <f>(D15)</f>
        <v>0</v>
      </c>
    </row>
    <row r="16" spans="2:5" ht="15">
      <c r="B16" t="s">
        <v>12</v>
      </c>
      <c r="D16" s="8">
        <v>0</v>
      </c>
      <c r="E16" s="1">
        <f>(D16)</f>
        <v>0</v>
      </c>
    </row>
    <row r="17" spans="2:5" ht="15">
      <c r="B17" t="s">
        <v>13</v>
      </c>
      <c r="D17" s="8">
        <v>0</v>
      </c>
      <c r="E17" s="1">
        <f>(D17)</f>
        <v>0</v>
      </c>
    </row>
    <row r="18" spans="2:5" ht="15">
      <c r="B18" t="s">
        <v>14</v>
      </c>
      <c r="D18" s="8">
        <v>0</v>
      </c>
      <c r="E18" s="1">
        <f>(D18)</f>
        <v>0</v>
      </c>
    </row>
    <row r="19" spans="2:5" ht="15">
      <c r="B19" t="s">
        <v>16</v>
      </c>
      <c r="D19" s="8">
        <v>0</v>
      </c>
      <c r="E19" s="1">
        <f>(D19)</f>
        <v>0</v>
      </c>
    </row>
    <row r="20" spans="2:5" ht="15">
      <c r="B20" s="3" t="s">
        <v>1</v>
      </c>
      <c r="D20" s="1"/>
      <c r="E20" s="2">
        <f>SUM(E15:E19)</f>
        <v>0</v>
      </c>
    </row>
    <row r="21" spans="4:5" ht="15">
      <c r="D21" s="1"/>
      <c r="E21" s="1"/>
    </row>
    <row r="22" spans="1:5" ht="15">
      <c r="A22" t="s">
        <v>136</v>
      </c>
      <c r="B22" t="s">
        <v>119</v>
      </c>
      <c r="D22" s="8">
        <v>0</v>
      </c>
      <c r="E22" s="1">
        <f>(D22)</f>
        <v>0</v>
      </c>
    </row>
    <row r="23" spans="2:5" ht="13.5" customHeight="1">
      <c r="B23" t="s">
        <v>120</v>
      </c>
      <c r="D23" s="8">
        <v>0</v>
      </c>
      <c r="E23" s="1">
        <f>(D23)</f>
        <v>0</v>
      </c>
    </row>
    <row r="24" spans="2:5" ht="13.5" customHeight="1">
      <c r="B24" t="s">
        <v>97</v>
      </c>
      <c r="D24" s="8">
        <v>0</v>
      </c>
      <c r="E24" s="1">
        <f>(D24)</f>
        <v>0</v>
      </c>
    </row>
    <row r="25" spans="2:5" ht="13.5" customHeight="1">
      <c r="B25" s="3" t="s">
        <v>1</v>
      </c>
      <c r="D25" s="1"/>
      <c r="E25" s="2">
        <f>SUM(E22:E24)</f>
        <v>0</v>
      </c>
    </row>
    <row r="26" spans="4:5" ht="13.5" customHeight="1">
      <c r="D26" s="1"/>
      <c r="E26" s="2"/>
    </row>
    <row r="27" spans="2:5" ht="15">
      <c r="B27" s="3"/>
      <c r="C27" s="3"/>
      <c r="D27" s="2"/>
      <c r="E27" s="2"/>
    </row>
    <row r="28" spans="2:5" ht="15">
      <c r="B28" s="3"/>
      <c r="C28" s="3"/>
      <c r="D28" s="2"/>
      <c r="E28" s="2"/>
    </row>
    <row r="29" spans="2:5" ht="15">
      <c r="B29" s="3"/>
      <c r="C29" s="3"/>
      <c r="D29" s="2"/>
      <c r="E29" s="2"/>
    </row>
    <row r="30" spans="1:5" ht="15">
      <c r="A30" t="s">
        <v>137</v>
      </c>
      <c r="B30" s="3" t="s">
        <v>47</v>
      </c>
      <c r="D30" s="1"/>
      <c r="E30" s="1"/>
    </row>
    <row r="31" ht="15">
      <c r="D31" s="1"/>
    </row>
    <row r="32" spans="2:5" ht="15">
      <c r="B32" t="s">
        <v>129</v>
      </c>
      <c r="D32" s="8">
        <v>0</v>
      </c>
      <c r="E32" s="1">
        <f>(D32)</f>
        <v>0</v>
      </c>
    </row>
    <row r="33" spans="4:5" ht="15">
      <c r="D33" s="7"/>
      <c r="E33" s="1"/>
    </row>
    <row r="34" spans="2:4" ht="15">
      <c r="B34" t="s">
        <v>19</v>
      </c>
      <c r="D34" s="1"/>
    </row>
    <row r="35" spans="2:5" ht="15" customHeight="1">
      <c r="B35" t="s">
        <v>82</v>
      </c>
      <c r="D35" s="8">
        <v>0</v>
      </c>
      <c r="E35" s="1">
        <f aca="true" t="shared" si="0" ref="E35:E49">(D35)</f>
        <v>0</v>
      </c>
    </row>
    <row r="36" spans="2:5" ht="15" customHeight="1">
      <c r="B36" t="s">
        <v>94</v>
      </c>
      <c r="D36" s="7"/>
      <c r="E36" s="1"/>
    </row>
    <row r="37" spans="2:5" ht="15">
      <c r="B37" t="s">
        <v>84</v>
      </c>
      <c r="D37" s="8">
        <v>0</v>
      </c>
      <c r="E37" s="1">
        <f t="shared" si="0"/>
        <v>0</v>
      </c>
    </row>
    <row r="38" spans="2:5" ht="15">
      <c r="B38" t="s">
        <v>100</v>
      </c>
      <c r="D38" s="8">
        <v>0</v>
      </c>
      <c r="E38" s="1">
        <f t="shared" si="0"/>
        <v>0</v>
      </c>
    </row>
    <row r="39" spans="2:5" ht="15">
      <c r="B39" s="25" t="s">
        <v>98</v>
      </c>
      <c r="D39" s="7"/>
      <c r="E39" s="1"/>
    </row>
    <row r="40" spans="2:5" ht="15">
      <c r="B40" s="25" t="s">
        <v>99</v>
      </c>
      <c r="D40" s="7"/>
      <c r="E40" s="1"/>
    </row>
    <row r="41" spans="2:5" ht="15">
      <c r="B41" t="s">
        <v>49</v>
      </c>
      <c r="D41" s="8">
        <v>0</v>
      </c>
      <c r="E41" s="1">
        <f t="shared" si="0"/>
        <v>0</v>
      </c>
    </row>
    <row r="42" spans="2:5" ht="15">
      <c r="B42" t="s">
        <v>50</v>
      </c>
      <c r="D42" s="1"/>
      <c r="E42" s="1"/>
    </row>
    <row r="43" spans="2:5" ht="15">
      <c r="B43" t="s">
        <v>93</v>
      </c>
      <c r="D43" s="1"/>
      <c r="E43" s="1"/>
    </row>
    <row r="44" spans="2:5" ht="15" customHeight="1">
      <c r="B44" t="s">
        <v>20</v>
      </c>
      <c r="D44" s="8">
        <v>0</v>
      </c>
      <c r="E44" s="1">
        <f t="shared" si="0"/>
        <v>0</v>
      </c>
    </row>
    <row r="45" spans="2:5" ht="15">
      <c r="B45" t="s">
        <v>83</v>
      </c>
      <c r="D45" s="1"/>
      <c r="E45" s="1"/>
    </row>
    <row r="46" spans="2:5" ht="15">
      <c r="B46" t="s">
        <v>106</v>
      </c>
      <c r="D46" s="1"/>
      <c r="E46" s="1"/>
    </row>
    <row r="47" spans="2:5" ht="15" customHeight="1">
      <c r="B47" t="s">
        <v>22</v>
      </c>
      <c r="D47" s="8">
        <v>0</v>
      </c>
      <c r="E47" s="1">
        <f t="shared" si="0"/>
        <v>0</v>
      </c>
    </row>
    <row r="48" spans="2:5" ht="15" customHeight="1">
      <c r="B48" t="s">
        <v>92</v>
      </c>
      <c r="D48" s="7"/>
      <c r="E48" s="1"/>
    </row>
    <row r="49" spans="2:5" ht="15">
      <c r="B49" t="s">
        <v>85</v>
      </c>
      <c r="D49" s="8">
        <v>0</v>
      </c>
      <c r="E49" s="1">
        <f t="shared" si="0"/>
        <v>0</v>
      </c>
    </row>
    <row r="50" spans="2:5" ht="15">
      <c r="B50" s="3" t="s">
        <v>1</v>
      </c>
      <c r="D50" s="1"/>
      <c r="E50" s="2">
        <f>SUM(E32+E35+E37+E38+E41+E44+E47+E49)</f>
        <v>0</v>
      </c>
    </row>
    <row r="51" spans="2:5" ht="15">
      <c r="B51" s="3"/>
      <c r="D51" s="1"/>
      <c r="E51" s="2"/>
    </row>
    <row r="52" spans="1:5" ht="15">
      <c r="A52" t="s">
        <v>18</v>
      </c>
      <c r="B52" s="3" t="s">
        <v>33</v>
      </c>
      <c r="D52" s="1"/>
      <c r="E52" s="1"/>
    </row>
    <row r="53" spans="2:5" ht="15">
      <c r="B53" s="4" t="s">
        <v>46</v>
      </c>
      <c r="D53" s="1"/>
      <c r="E53" s="1"/>
    </row>
    <row r="54" spans="2:5" ht="15">
      <c r="B54" s="4"/>
      <c r="C54" s="3" t="s">
        <v>70</v>
      </c>
      <c r="D54" s="1"/>
      <c r="E54" s="2" t="s">
        <v>72</v>
      </c>
    </row>
    <row r="55" spans="2:5" ht="15" customHeight="1">
      <c r="B55" t="s">
        <v>28</v>
      </c>
      <c r="C55" s="1">
        <v>72000</v>
      </c>
      <c r="D55" s="9">
        <v>0</v>
      </c>
      <c r="E55" s="1">
        <f>D55*C55</f>
        <v>0</v>
      </c>
    </row>
    <row r="56" spans="2:5" ht="15">
      <c r="B56" t="s">
        <v>29</v>
      </c>
      <c r="C56" s="1">
        <v>285000</v>
      </c>
      <c r="D56" s="9">
        <v>0</v>
      </c>
      <c r="E56" s="1">
        <f>D56*C56</f>
        <v>0</v>
      </c>
    </row>
    <row r="57" spans="2:5" ht="15">
      <c r="B57" t="s">
        <v>30</v>
      </c>
      <c r="C57" s="1">
        <v>5000</v>
      </c>
      <c r="D57" s="9">
        <v>0</v>
      </c>
      <c r="E57" s="1">
        <f>D57*C57</f>
        <v>0</v>
      </c>
    </row>
    <row r="58" spans="2:5" ht="15">
      <c r="B58" t="s">
        <v>31</v>
      </c>
      <c r="C58" s="1">
        <v>100000</v>
      </c>
      <c r="D58" s="9">
        <v>0</v>
      </c>
      <c r="E58" s="1">
        <f>D58*C58</f>
        <v>0</v>
      </c>
    </row>
    <row r="59" spans="2:5" ht="15">
      <c r="B59" t="s">
        <v>32</v>
      </c>
      <c r="C59" s="1">
        <v>282000</v>
      </c>
      <c r="D59" s="9">
        <v>0</v>
      </c>
      <c r="E59" s="1">
        <f>D59*C59</f>
        <v>0</v>
      </c>
    </row>
    <row r="60" spans="2:5" ht="15">
      <c r="B60" s="3" t="s">
        <v>1</v>
      </c>
      <c r="C60" s="2"/>
      <c r="D60" s="13"/>
      <c r="E60" s="2">
        <f>SUM(E55:E59)</f>
        <v>0</v>
      </c>
    </row>
    <row r="61" spans="2:5" ht="15">
      <c r="B61" s="4"/>
      <c r="D61" s="1"/>
      <c r="E61" s="1"/>
    </row>
    <row r="62" spans="1:5" ht="15">
      <c r="A62" t="s">
        <v>23</v>
      </c>
      <c r="B62" s="3" t="s">
        <v>24</v>
      </c>
      <c r="D62" s="1"/>
      <c r="E62" s="1"/>
    </row>
    <row r="63" spans="2:5" ht="15" customHeight="1">
      <c r="B63" t="s">
        <v>86</v>
      </c>
      <c r="D63" s="8">
        <v>0</v>
      </c>
      <c r="E63" s="1">
        <f aca="true" t="shared" si="1" ref="E63:E70">(D63)</f>
        <v>0</v>
      </c>
    </row>
    <row r="64" spans="2:5" ht="15">
      <c r="B64" t="s">
        <v>87</v>
      </c>
      <c r="D64" s="8">
        <v>0</v>
      </c>
      <c r="E64" s="1">
        <f t="shared" si="1"/>
        <v>0</v>
      </c>
    </row>
    <row r="65" spans="2:5" ht="15">
      <c r="B65" t="s">
        <v>25</v>
      </c>
      <c r="D65" s="8">
        <v>0</v>
      </c>
      <c r="E65" s="1">
        <f t="shared" si="1"/>
        <v>0</v>
      </c>
    </row>
    <row r="66" spans="2:5" ht="15">
      <c r="B66" t="s">
        <v>26</v>
      </c>
      <c r="D66" s="8">
        <v>0</v>
      </c>
      <c r="E66" s="1">
        <f t="shared" si="1"/>
        <v>0</v>
      </c>
    </row>
    <row r="67" spans="2:5" ht="15">
      <c r="B67" t="s">
        <v>88</v>
      </c>
      <c r="D67" s="8">
        <v>0</v>
      </c>
      <c r="E67" s="1">
        <f t="shared" si="1"/>
        <v>0</v>
      </c>
    </row>
    <row r="68" spans="2:5" ht="15">
      <c r="B68" s="5" t="s">
        <v>89</v>
      </c>
      <c r="D68" s="8">
        <v>0</v>
      </c>
      <c r="E68" s="1">
        <f t="shared" si="1"/>
        <v>0</v>
      </c>
    </row>
    <row r="69" spans="2:5" ht="15">
      <c r="B69" t="s">
        <v>27</v>
      </c>
      <c r="D69" s="8">
        <v>0</v>
      </c>
      <c r="E69" s="1">
        <f t="shared" si="1"/>
        <v>0</v>
      </c>
    </row>
    <row r="70" spans="2:5" ht="15">
      <c r="B70" t="s">
        <v>116</v>
      </c>
      <c r="D70" s="8">
        <v>0</v>
      </c>
      <c r="E70" s="1">
        <f t="shared" si="1"/>
        <v>0</v>
      </c>
    </row>
    <row r="71" spans="2:5" ht="15">
      <c r="B71" s="3" t="s">
        <v>1</v>
      </c>
      <c r="C71" s="3"/>
      <c r="D71" s="2"/>
      <c r="E71" s="2">
        <f>SUM(E63:E70)</f>
        <v>0</v>
      </c>
    </row>
    <row r="72" spans="1:5" ht="15">
      <c r="A72" s="5" t="s">
        <v>139</v>
      </c>
      <c r="B72" s="3" t="s">
        <v>35</v>
      </c>
      <c r="D72" s="1"/>
      <c r="E72" s="1"/>
    </row>
    <row r="73" spans="2:5" ht="15" customHeight="1">
      <c r="B73" t="s">
        <v>36</v>
      </c>
      <c r="D73" s="8">
        <v>0</v>
      </c>
      <c r="E73" s="1">
        <f>(D73)</f>
        <v>0</v>
      </c>
    </row>
    <row r="74" spans="2:5" ht="15">
      <c r="B74" t="s">
        <v>37</v>
      </c>
      <c r="D74" s="8">
        <v>0</v>
      </c>
      <c r="E74" s="1">
        <f>(D74)</f>
        <v>0</v>
      </c>
    </row>
    <row r="75" spans="2:5" ht="15">
      <c r="B75" s="3" t="s">
        <v>1</v>
      </c>
      <c r="C75" s="3"/>
      <c r="D75" s="2"/>
      <c r="E75" s="2">
        <f>SUM(E73:E74)</f>
        <v>0</v>
      </c>
    </row>
    <row r="76" spans="4:5" ht="15">
      <c r="D76" s="1"/>
      <c r="E76" s="1"/>
    </row>
    <row r="77" spans="2:5" ht="15">
      <c r="B77" s="3" t="s">
        <v>38</v>
      </c>
      <c r="C77" t="s">
        <v>0</v>
      </c>
      <c r="D77" s="1" t="s">
        <v>0</v>
      </c>
      <c r="E77" s="1"/>
    </row>
    <row r="78" spans="2:5" ht="15" customHeight="1">
      <c r="B78" s="5" t="s">
        <v>40</v>
      </c>
      <c r="D78" s="8">
        <v>0</v>
      </c>
      <c r="E78" s="1">
        <f>(D78)</f>
        <v>0</v>
      </c>
    </row>
    <row r="79" spans="2:5" ht="15">
      <c r="B79" t="s">
        <v>39</v>
      </c>
      <c r="D79" s="8">
        <v>0</v>
      </c>
      <c r="E79" s="1">
        <f>(D79)</f>
        <v>0</v>
      </c>
    </row>
    <row r="80" spans="2:5" ht="15">
      <c r="B80" s="3" t="s">
        <v>1</v>
      </c>
      <c r="C80" s="3"/>
      <c r="D80" s="2">
        <v>0</v>
      </c>
      <c r="E80" s="2">
        <f>SUM(E78:E79)</f>
        <v>0</v>
      </c>
    </row>
    <row r="81" spans="2:5" ht="15">
      <c r="B81" s="3"/>
      <c r="C81" s="3"/>
      <c r="D81" s="2"/>
      <c r="E81" s="2"/>
    </row>
    <row r="82" spans="2:5" ht="15" customHeight="1">
      <c r="B82" s="3" t="s">
        <v>48</v>
      </c>
      <c r="D82" s="8">
        <v>0</v>
      </c>
      <c r="E82" s="1">
        <f>(D82)</f>
        <v>0</v>
      </c>
    </row>
    <row r="83" spans="2:5" ht="15">
      <c r="B83" s="3" t="s">
        <v>1</v>
      </c>
      <c r="C83" s="3"/>
      <c r="D83" s="7"/>
      <c r="E83" s="2">
        <f>(E82)</f>
        <v>0</v>
      </c>
    </row>
    <row r="84" spans="4:5" ht="15">
      <c r="D84" s="1"/>
      <c r="E84" s="1"/>
    </row>
    <row r="85" spans="1:5" ht="15">
      <c r="A85" t="s">
        <v>140</v>
      </c>
      <c r="B85" s="3" t="s">
        <v>43</v>
      </c>
      <c r="C85" s="1"/>
      <c r="E85" s="1"/>
    </row>
    <row r="86" spans="2:5" ht="15" customHeight="1">
      <c r="B86" t="s">
        <v>44</v>
      </c>
      <c r="D86" s="8">
        <v>0</v>
      </c>
      <c r="E86" s="1">
        <f>(D86)</f>
        <v>0</v>
      </c>
    </row>
    <row r="87" spans="4:5" ht="15" customHeight="1">
      <c r="D87" s="1"/>
      <c r="E87" s="1"/>
    </row>
    <row r="88" spans="2:5" ht="15">
      <c r="B88" s="3" t="s">
        <v>45</v>
      </c>
      <c r="D88" s="8">
        <v>0</v>
      </c>
      <c r="E88" s="1">
        <f>(D88)</f>
        <v>0</v>
      </c>
    </row>
    <row r="89" spans="2:5" ht="15">
      <c r="B89" s="3" t="s">
        <v>66</v>
      </c>
      <c r="C89" s="3"/>
      <c r="D89" s="2"/>
      <c r="E89" s="2">
        <f>(E86+E88)</f>
        <v>0</v>
      </c>
    </row>
    <row r="90" spans="1:5" ht="15.75" thickBot="1">
      <c r="A90" s="21"/>
      <c r="B90" s="15"/>
      <c r="C90" s="15"/>
      <c r="D90" s="16"/>
      <c r="E90" s="16"/>
    </row>
    <row r="91" spans="1:5" ht="15.75" thickTop="1">
      <c r="A91" t="s">
        <v>65</v>
      </c>
      <c r="B91" s="3" t="s">
        <v>41</v>
      </c>
      <c r="C91" s="3" t="s">
        <v>67</v>
      </c>
      <c r="D91" s="2"/>
      <c r="E91" s="2" t="s">
        <v>72</v>
      </c>
    </row>
    <row r="92" spans="2:5" ht="15">
      <c r="B92" t="s">
        <v>42</v>
      </c>
      <c r="C92">
        <v>12</v>
      </c>
      <c r="D92" s="8">
        <v>0</v>
      </c>
      <c r="E92" s="2">
        <f>D92*C92</f>
        <v>0</v>
      </c>
    </row>
    <row r="93" ht="15">
      <c r="E93" s="2"/>
    </row>
    <row r="94" ht="15">
      <c r="E94" s="2"/>
    </row>
    <row r="95" spans="2:5" ht="15">
      <c r="B95" s="19" t="s">
        <v>125</v>
      </c>
      <c r="C95" s="18"/>
      <c r="D95" s="18"/>
      <c r="E95" s="17">
        <f>SUM(E6+E11+E20+E25+E50+E60+E71+E75+E80+E83+E89+E92)</f>
        <v>0</v>
      </c>
    </row>
    <row r="96" spans="2:5" ht="15">
      <c r="B96" s="32"/>
      <c r="C96" s="32"/>
      <c r="D96" s="32"/>
      <c r="E96" s="32"/>
    </row>
    <row r="97" spans="2:5" ht="15">
      <c r="B97" s="32"/>
      <c r="C97" s="32"/>
      <c r="D97" s="32"/>
      <c r="E97" s="32"/>
    </row>
  </sheetData>
  <sheetProtection password="C7E0" sheet="1" selectLockedCells="1"/>
  <protectedRanges>
    <protectedRange sqref="D4:D92" name="Unit Price"/>
  </protectedRanges>
  <mergeCells count="2">
    <mergeCell ref="B1:E1"/>
    <mergeCell ref="B96:E97"/>
  </mergeCells>
  <printOptions/>
  <pageMargins left="0.7" right="0.7" top="0.75" bottom="0.75" header="0.3" footer="0.3"/>
  <pageSetup fitToHeight="0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Layout" workbookViewId="0" topLeftCell="A72">
      <selection activeCell="D94" sqref="D94"/>
    </sheetView>
  </sheetViews>
  <sheetFormatPr defaultColWidth="9.140625" defaultRowHeight="15"/>
  <cols>
    <col min="1" max="1" width="8.7109375" style="0" customWidth="1"/>
    <col min="2" max="2" width="85.00390625" style="0" customWidth="1"/>
    <col min="3" max="3" width="13.8515625" style="0" customWidth="1"/>
    <col min="4" max="4" width="11.8515625" style="0" customWidth="1"/>
    <col min="5" max="5" width="13.8515625" style="0" customWidth="1"/>
  </cols>
  <sheetData>
    <row r="1" spans="2:5" ht="57.75" customHeight="1">
      <c r="B1" s="29" t="s">
        <v>133</v>
      </c>
      <c r="C1" s="30"/>
      <c r="D1" s="30"/>
      <c r="E1" s="31"/>
    </row>
    <row r="2" spans="2:5" ht="45" customHeight="1">
      <c r="B2" s="23" t="s">
        <v>79</v>
      </c>
      <c r="C2" s="22"/>
      <c r="D2" s="20" t="s">
        <v>69</v>
      </c>
      <c r="E2" s="20" t="s">
        <v>127</v>
      </c>
    </row>
    <row r="3" spans="1:2" ht="15">
      <c r="A3" t="s">
        <v>134</v>
      </c>
      <c r="B3" s="3" t="s">
        <v>6</v>
      </c>
    </row>
    <row r="4" spans="2:5" ht="15">
      <c r="B4" t="s">
        <v>7</v>
      </c>
      <c r="D4" s="8">
        <v>0</v>
      </c>
      <c r="E4" s="1">
        <f>(D4)</f>
        <v>0</v>
      </c>
    </row>
    <row r="5" spans="2:5" ht="15">
      <c r="B5" t="s">
        <v>71</v>
      </c>
      <c r="D5" s="8">
        <v>0</v>
      </c>
      <c r="E5" s="1">
        <f>(D5)</f>
        <v>0</v>
      </c>
    </row>
    <row r="6" spans="2:5" ht="15">
      <c r="B6" s="3" t="s">
        <v>1</v>
      </c>
      <c r="D6" s="1"/>
      <c r="E6" s="2">
        <f>(E4+E5)</f>
        <v>0</v>
      </c>
    </row>
    <row r="7" spans="4:5" ht="15">
      <c r="D7" s="1"/>
      <c r="E7" s="1"/>
    </row>
    <row r="8" spans="1:5" ht="15">
      <c r="A8" t="s">
        <v>135</v>
      </c>
      <c r="B8" t="s">
        <v>8</v>
      </c>
      <c r="D8" s="8">
        <v>0</v>
      </c>
      <c r="E8" s="1">
        <f>(D8)</f>
        <v>0</v>
      </c>
    </row>
    <row r="9" spans="2:5" ht="15">
      <c r="B9" t="s">
        <v>9</v>
      </c>
      <c r="D9" s="1"/>
      <c r="E9" s="1"/>
    </row>
    <row r="10" spans="2:5" ht="15">
      <c r="B10" t="s">
        <v>10</v>
      </c>
      <c r="D10" s="1"/>
      <c r="E10" s="1"/>
    </row>
    <row r="11" spans="4:5" ht="15">
      <c r="D11" s="1"/>
      <c r="E11" s="1"/>
    </row>
    <row r="12" spans="2:5" ht="15">
      <c r="B12" t="s">
        <v>138</v>
      </c>
      <c r="D12" s="8">
        <v>0</v>
      </c>
      <c r="E12" s="1">
        <f>(D12)</f>
        <v>0</v>
      </c>
    </row>
    <row r="13" spans="2:5" ht="15">
      <c r="B13" t="s">
        <v>15</v>
      </c>
      <c r="D13" s="1"/>
      <c r="E13" s="1"/>
    </row>
    <row r="14" spans="2:5" ht="15">
      <c r="B14" s="3" t="s">
        <v>1</v>
      </c>
      <c r="C14" s="3"/>
      <c r="D14" s="2"/>
      <c r="E14" s="2">
        <f>(E8+E12)</f>
        <v>0</v>
      </c>
    </row>
    <row r="15" spans="2:5" ht="15">
      <c r="B15" s="3"/>
      <c r="D15" s="1"/>
      <c r="E15" s="1"/>
    </row>
    <row r="16" spans="1:5" ht="15">
      <c r="A16" t="s">
        <v>121</v>
      </c>
      <c r="B16" s="3" t="s">
        <v>34</v>
      </c>
      <c r="D16" s="1"/>
      <c r="E16" s="1"/>
    </row>
    <row r="17" spans="2:5" ht="15">
      <c r="B17" s="4" t="s">
        <v>101</v>
      </c>
      <c r="D17" s="1"/>
      <c r="E17" s="1"/>
    </row>
    <row r="18" spans="2:5" ht="15">
      <c r="B18" t="s">
        <v>11</v>
      </c>
      <c r="D18" s="8">
        <v>0</v>
      </c>
      <c r="E18" s="1">
        <f>(D18)</f>
        <v>0</v>
      </c>
    </row>
    <row r="19" spans="2:5" ht="15">
      <c r="B19" t="s">
        <v>12</v>
      </c>
      <c r="D19" s="8">
        <v>0</v>
      </c>
      <c r="E19" s="1">
        <f>(D19)</f>
        <v>0</v>
      </c>
    </row>
    <row r="20" spans="2:5" ht="15">
      <c r="B20" t="s">
        <v>13</v>
      </c>
      <c r="D20" s="8">
        <v>0</v>
      </c>
      <c r="E20" s="1">
        <f>(D20)</f>
        <v>0</v>
      </c>
    </row>
    <row r="21" spans="2:5" ht="15">
      <c r="B21" t="s">
        <v>14</v>
      </c>
      <c r="D21" s="8">
        <v>0</v>
      </c>
      <c r="E21" s="1">
        <f>(D21)</f>
        <v>0</v>
      </c>
    </row>
    <row r="22" spans="2:5" ht="15">
      <c r="B22" t="s">
        <v>16</v>
      </c>
      <c r="D22" s="8">
        <v>0</v>
      </c>
      <c r="E22" s="1">
        <f>(D22)</f>
        <v>0</v>
      </c>
    </row>
    <row r="23" spans="2:5" ht="15">
      <c r="B23" s="3" t="s">
        <v>1</v>
      </c>
      <c r="D23" s="1"/>
      <c r="E23" s="2">
        <f>SUM(E18:E22)</f>
        <v>0</v>
      </c>
    </row>
    <row r="24" spans="4:5" ht="15">
      <c r="D24" s="1"/>
      <c r="E24" s="1"/>
    </row>
    <row r="25" spans="1:5" ht="15">
      <c r="A25" t="s">
        <v>136</v>
      </c>
      <c r="B25" t="s">
        <v>103</v>
      </c>
      <c r="D25" s="8">
        <v>0</v>
      </c>
      <c r="E25" s="1">
        <f>(D25)</f>
        <v>0</v>
      </c>
    </row>
    <row r="26" spans="2:5" ht="13.5" customHeight="1">
      <c r="B26" t="s">
        <v>118</v>
      </c>
      <c r="D26" s="8">
        <v>0</v>
      </c>
      <c r="E26" s="1">
        <f>(D26)</f>
        <v>0</v>
      </c>
    </row>
    <row r="27" spans="2:5" ht="13.5" customHeight="1">
      <c r="B27" t="s">
        <v>102</v>
      </c>
      <c r="D27" s="7"/>
      <c r="E27" s="1"/>
    </row>
    <row r="28" spans="2:5" ht="13.5" customHeight="1">
      <c r="B28" t="s">
        <v>17</v>
      </c>
      <c r="D28" s="8">
        <v>0</v>
      </c>
      <c r="E28" s="1">
        <f>(D28)</f>
        <v>0</v>
      </c>
    </row>
    <row r="29" spans="2:5" ht="13.5" customHeight="1">
      <c r="B29" s="3" t="s">
        <v>1</v>
      </c>
      <c r="D29" s="1"/>
      <c r="E29" s="2">
        <f>SUM(E25:E28)</f>
        <v>0</v>
      </c>
    </row>
    <row r="30" spans="4:5" ht="13.5" customHeight="1">
      <c r="D30" s="1"/>
      <c r="E30" s="2"/>
    </row>
    <row r="31" spans="2:5" ht="15">
      <c r="B31" s="3"/>
      <c r="C31" s="3"/>
      <c r="D31" s="2"/>
      <c r="E31" s="2"/>
    </row>
    <row r="32" spans="1:5" ht="15">
      <c r="A32" t="s">
        <v>137</v>
      </c>
      <c r="B32" s="3" t="s">
        <v>47</v>
      </c>
      <c r="D32" s="1"/>
      <c r="E32" s="1"/>
    </row>
    <row r="33" ht="15">
      <c r="D33" s="1"/>
    </row>
    <row r="34" spans="2:5" ht="15">
      <c r="B34" t="s">
        <v>115</v>
      </c>
      <c r="D34" s="8">
        <v>0</v>
      </c>
      <c r="E34" s="1">
        <f>(D34)</f>
        <v>0</v>
      </c>
    </row>
    <row r="35" spans="4:5" ht="15">
      <c r="D35" s="7"/>
      <c r="E35" s="1"/>
    </row>
    <row r="36" spans="2:4" ht="15">
      <c r="B36" t="s">
        <v>19</v>
      </c>
      <c r="D36" s="1"/>
    </row>
    <row r="37" spans="2:5" ht="15" customHeight="1">
      <c r="B37" t="s">
        <v>82</v>
      </c>
      <c r="D37" s="8">
        <v>0</v>
      </c>
      <c r="E37" s="1">
        <f aca="true" t="shared" si="0" ref="E37:E51">(D37)</f>
        <v>0</v>
      </c>
    </row>
    <row r="38" spans="2:5" ht="15" customHeight="1">
      <c r="B38" t="s">
        <v>94</v>
      </c>
      <c r="D38" s="7"/>
      <c r="E38" s="1"/>
    </row>
    <row r="39" spans="2:5" ht="15">
      <c r="B39" t="s">
        <v>84</v>
      </c>
      <c r="D39" s="8">
        <v>0</v>
      </c>
      <c r="E39" s="1">
        <f t="shared" si="0"/>
        <v>0</v>
      </c>
    </row>
    <row r="40" spans="2:5" ht="15">
      <c r="B40" t="s">
        <v>21</v>
      </c>
      <c r="D40" s="8">
        <v>0</v>
      </c>
      <c r="E40" s="1">
        <f t="shared" si="0"/>
        <v>0</v>
      </c>
    </row>
    <row r="41" spans="2:5" ht="15">
      <c r="B41" t="s">
        <v>98</v>
      </c>
      <c r="D41" s="7"/>
      <c r="E41" s="1"/>
    </row>
    <row r="42" spans="2:5" ht="15">
      <c r="B42" t="s">
        <v>99</v>
      </c>
      <c r="D42" s="7"/>
      <c r="E42" s="1"/>
    </row>
    <row r="43" spans="2:5" ht="15">
      <c r="B43" t="s">
        <v>49</v>
      </c>
      <c r="D43" s="8">
        <v>0</v>
      </c>
      <c r="E43" s="1">
        <f t="shared" si="0"/>
        <v>0</v>
      </c>
    </row>
    <row r="44" spans="2:5" ht="15">
      <c r="B44" t="s">
        <v>50</v>
      </c>
      <c r="D44" s="1"/>
      <c r="E44" s="1"/>
    </row>
    <row r="45" spans="2:5" ht="15">
      <c r="B45" t="s">
        <v>93</v>
      </c>
      <c r="D45" s="1"/>
      <c r="E45" s="1"/>
    </row>
    <row r="46" spans="2:5" ht="15" customHeight="1">
      <c r="B46" t="s">
        <v>20</v>
      </c>
      <c r="D46" s="8">
        <v>0</v>
      </c>
      <c r="E46" s="1">
        <f t="shared" si="0"/>
        <v>0</v>
      </c>
    </row>
    <row r="47" spans="2:5" ht="15">
      <c r="B47" t="s">
        <v>83</v>
      </c>
      <c r="D47" s="1"/>
      <c r="E47" s="1"/>
    </row>
    <row r="48" spans="2:5" ht="15">
      <c r="B48" t="s">
        <v>105</v>
      </c>
      <c r="D48" s="1"/>
      <c r="E48" s="1"/>
    </row>
    <row r="49" spans="2:5" ht="15" customHeight="1">
      <c r="B49" t="s">
        <v>22</v>
      </c>
      <c r="D49" s="8">
        <v>0</v>
      </c>
      <c r="E49" s="1">
        <f t="shared" si="0"/>
        <v>0</v>
      </c>
    </row>
    <row r="50" spans="2:5" ht="15" customHeight="1">
      <c r="B50" t="s">
        <v>92</v>
      </c>
      <c r="D50" s="7"/>
      <c r="E50" s="1"/>
    </row>
    <row r="51" spans="2:5" ht="15">
      <c r="B51" t="s">
        <v>85</v>
      </c>
      <c r="D51" s="8">
        <v>0</v>
      </c>
      <c r="E51" s="1">
        <f t="shared" si="0"/>
        <v>0</v>
      </c>
    </row>
    <row r="52" spans="2:5" ht="15">
      <c r="B52" s="3" t="s">
        <v>1</v>
      </c>
      <c r="D52" s="1"/>
      <c r="E52" s="2">
        <f>SUM(E34+E37+E39+E40+E43+E46+E49+E51)</f>
        <v>0</v>
      </c>
    </row>
    <row r="53" spans="2:5" ht="15">
      <c r="B53" s="3"/>
      <c r="D53" s="1"/>
      <c r="E53" s="2"/>
    </row>
    <row r="54" spans="1:5" ht="15">
      <c r="A54" t="s">
        <v>18</v>
      </c>
      <c r="B54" s="3" t="s">
        <v>33</v>
      </c>
      <c r="D54" s="1"/>
      <c r="E54" s="1"/>
    </row>
    <row r="55" spans="2:5" ht="15">
      <c r="B55" s="4" t="s">
        <v>46</v>
      </c>
      <c r="D55" s="1"/>
      <c r="E55" s="1"/>
    </row>
    <row r="56" spans="2:5" ht="15">
      <c r="B56" s="4"/>
      <c r="C56" s="3" t="s">
        <v>70</v>
      </c>
      <c r="D56" s="1"/>
      <c r="E56" s="2" t="s">
        <v>72</v>
      </c>
    </row>
    <row r="57" spans="2:5" ht="15" customHeight="1">
      <c r="B57" t="s">
        <v>28</v>
      </c>
      <c r="C57" s="1">
        <v>72000</v>
      </c>
      <c r="D57" s="9">
        <v>0</v>
      </c>
      <c r="E57" s="1">
        <f>D57*C57</f>
        <v>0</v>
      </c>
    </row>
    <row r="58" spans="2:5" ht="15">
      <c r="B58" t="s">
        <v>29</v>
      </c>
      <c r="C58" s="1">
        <v>285000</v>
      </c>
      <c r="D58" s="9">
        <v>0</v>
      </c>
      <c r="E58" s="1">
        <f>D58*C58</f>
        <v>0</v>
      </c>
    </row>
    <row r="59" spans="2:5" ht="15">
      <c r="B59" t="s">
        <v>30</v>
      </c>
      <c r="C59" s="1">
        <v>5000</v>
      </c>
      <c r="D59" s="9">
        <v>0</v>
      </c>
      <c r="E59" s="1">
        <f>D59*C59</f>
        <v>0</v>
      </c>
    </row>
    <row r="60" spans="2:5" ht="15">
      <c r="B60" t="s">
        <v>31</v>
      </c>
      <c r="C60" s="1">
        <v>100000</v>
      </c>
      <c r="D60" s="9">
        <v>0</v>
      </c>
      <c r="E60" s="1">
        <f>D60*C60</f>
        <v>0</v>
      </c>
    </row>
    <row r="61" spans="2:5" ht="15">
      <c r="B61" t="s">
        <v>32</v>
      </c>
      <c r="C61" s="1">
        <v>282000</v>
      </c>
      <c r="D61" s="9">
        <v>0</v>
      </c>
      <c r="E61" s="1">
        <f>D61*C61</f>
        <v>0</v>
      </c>
    </row>
    <row r="62" spans="2:5" ht="15">
      <c r="B62" s="3" t="s">
        <v>1</v>
      </c>
      <c r="C62" s="2"/>
      <c r="D62" s="13"/>
      <c r="E62" s="2">
        <f>SUM(E57:E61)</f>
        <v>0</v>
      </c>
    </row>
    <row r="63" spans="2:5" ht="15">
      <c r="B63" s="4"/>
      <c r="D63" s="1"/>
      <c r="E63" s="1"/>
    </row>
    <row r="64" spans="1:5" ht="15">
      <c r="A64" t="s">
        <v>23</v>
      </c>
      <c r="B64" s="3" t="s">
        <v>24</v>
      </c>
      <c r="D64" s="1"/>
      <c r="E64" s="1"/>
    </row>
    <row r="65" spans="2:5" ht="15" customHeight="1">
      <c r="B65" t="s">
        <v>86</v>
      </c>
      <c r="D65" s="8">
        <v>0</v>
      </c>
      <c r="E65" s="1">
        <f aca="true" t="shared" si="1" ref="E65:E72">(D65)</f>
        <v>0</v>
      </c>
    </row>
    <row r="66" spans="2:5" ht="15">
      <c r="B66" t="s">
        <v>87</v>
      </c>
      <c r="D66" s="8">
        <v>0</v>
      </c>
      <c r="E66" s="1">
        <f t="shared" si="1"/>
        <v>0</v>
      </c>
    </row>
    <row r="67" spans="2:5" ht="15">
      <c r="B67" t="s">
        <v>25</v>
      </c>
      <c r="D67" s="8">
        <v>0</v>
      </c>
      <c r="E67" s="1">
        <f t="shared" si="1"/>
        <v>0</v>
      </c>
    </row>
    <row r="68" spans="2:5" ht="15">
      <c r="B68" t="s">
        <v>26</v>
      </c>
      <c r="D68" s="8">
        <v>0</v>
      </c>
      <c r="E68" s="1">
        <f t="shared" si="1"/>
        <v>0</v>
      </c>
    </row>
    <row r="69" spans="2:5" ht="15">
      <c r="B69" t="s">
        <v>88</v>
      </c>
      <c r="D69" s="8">
        <v>0</v>
      </c>
      <c r="E69" s="1">
        <f t="shared" si="1"/>
        <v>0</v>
      </c>
    </row>
    <row r="70" spans="2:5" ht="15">
      <c r="B70" s="5" t="s">
        <v>89</v>
      </c>
      <c r="D70" s="8">
        <v>0</v>
      </c>
      <c r="E70" s="1">
        <f t="shared" si="1"/>
        <v>0</v>
      </c>
    </row>
    <row r="71" spans="2:5" ht="15">
      <c r="B71" t="s">
        <v>27</v>
      </c>
      <c r="D71" s="8">
        <v>0</v>
      </c>
      <c r="E71" s="1">
        <f t="shared" si="1"/>
        <v>0</v>
      </c>
    </row>
    <row r="72" spans="2:5" ht="15">
      <c r="B72" t="s">
        <v>116</v>
      </c>
      <c r="D72" s="8">
        <v>0</v>
      </c>
      <c r="E72" s="1">
        <f t="shared" si="1"/>
        <v>0</v>
      </c>
    </row>
    <row r="73" spans="2:5" ht="15">
      <c r="B73" s="3" t="s">
        <v>1</v>
      </c>
      <c r="C73" s="3"/>
      <c r="D73" s="2"/>
      <c r="E73" s="2">
        <f>SUM(E65:E72)</f>
        <v>0</v>
      </c>
    </row>
    <row r="74" spans="1:5" ht="15">
      <c r="A74" s="5" t="s">
        <v>139</v>
      </c>
      <c r="B74" s="3" t="s">
        <v>35</v>
      </c>
      <c r="D74" s="1"/>
      <c r="E74" s="1"/>
    </row>
    <row r="75" spans="2:5" ht="15" customHeight="1">
      <c r="B75" t="s">
        <v>36</v>
      </c>
      <c r="D75" s="8">
        <v>0</v>
      </c>
      <c r="E75" s="1">
        <f>(D75)</f>
        <v>0</v>
      </c>
    </row>
    <row r="76" spans="2:5" ht="15">
      <c r="B76" t="s">
        <v>37</v>
      </c>
      <c r="D76" s="8">
        <v>0</v>
      </c>
      <c r="E76" s="1">
        <f>(D76)</f>
        <v>0</v>
      </c>
    </row>
    <row r="77" spans="2:5" ht="15">
      <c r="B77" s="3" t="s">
        <v>1</v>
      </c>
      <c r="C77" s="3"/>
      <c r="D77" s="2"/>
      <c r="E77" s="2">
        <f>SUM(E75:E76)</f>
        <v>0</v>
      </c>
    </row>
    <row r="78" spans="4:5" ht="15">
      <c r="D78" s="1"/>
      <c r="E78" s="1"/>
    </row>
    <row r="79" spans="2:5" ht="15">
      <c r="B79" s="3" t="s">
        <v>38</v>
      </c>
      <c r="C79" t="s">
        <v>0</v>
      </c>
      <c r="D79" s="1" t="s">
        <v>0</v>
      </c>
      <c r="E79" s="1"/>
    </row>
    <row r="80" spans="2:5" ht="15" customHeight="1">
      <c r="B80" s="5" t="s">
        <v>40</v>
      </c>
      <c r="D80" s="8">
        <v>0</v>
      </c>
      <c r="E80" s="1">
        <f>(D80)</f>
        <v>0</v>
      </c>
    </row>
    <row r="81" spans="2:5" ht="15">
      <c r="B81" t="s">
        <v>39</v>
      </c>
      <c r="D81" s="8">
        <v>0</v>
      </c>
      <c r="E81" s="1">
        <f>(D81)</f>
        <v>0</v>
      </c>
    </row>
    <row r="82" spans="2:5" ht="15">
      <c r="B82" s="3" t="s">
        <v>1</v>
      </c>
      <c r="C82" s="3"/>
      <c r="D82" s="2"/>
      <c r="E82" s="2">
        <f>SUM(E80:E81)</f>
        <v>0</v>
      </c>
    </row>
    <row r="83" spans="2:5" ht="15">
      <c r="B83" s="3"/>
      <c r="C83" s="3"/>
      <c r="D83" s="2"/>
      <c r="E83" s="2"/>
    </row>
    <row r="84" spans="2:5" ht="15" customHeight="1">
      <c r="B84" s="3" t="s">
        <v>48</v>
      </c>
      <c r="D84" s="8">
        <v>0</v>
      </c>
      <c r="E84" s="1">
        <f>(D84)</f>
        <v>0</v>
      </c>
    </row>
    <row r="85" spans="2:5" ht="15">
      <c r="B85" s="3" t="s">
        <v>1</v>
      </c>
      <c r="C85" s="3"/>
      <c r="D85" s="7"/>
      <c r="E85" s="2">
        <f>(E84)</f>
        <v>0</v>
      </c>
    </row>
    <row r="86" spans="4:5" ht="15">
      <c r="D86" s="1"/>
      <c r="E86" s="1"/>
    </row>
    <row r="87" spans="1:5" ht="15">
      <c r="A87" t="s">
        <v>140</v>
      </c>
      <c r="B87" s="3" t="s">
        <v>43</v>
      </c>
      <c r="C87" s="1"/>
      <c r="E87" s="1"/>
    </row>
    <row r="88" spans="2:5" ht="15" customHeight="1">
      <c r="B88" t="s">
        <v>44</v>
      </c>
      <c r="D88" s="8">
        <v>0</v>
      </c>
      <c r="E88" s="1">
        <f>(D88)</f>
        <v>0</v>
      </c>
    </row>
    <row r="89" spans="4:5" ht="15" customHeight="1">
      <c r="D89" s="1"/>
      <c r="E89" s="1"/>
    </row>
    <row r="90" spans="2:5" ht="15">
      <c r="B90" s="3" t="s">
        <v>45</v>
      </c>
      <c r="D90" s="8">
        <v>0</v>
      </c>
      <c r="E90" s="1">
        <f>(D90)</f>
        <v>0</v>
      </c>
    </row>
    <row r="91" spans="2:5" ht="15">
      <c r="B91" s="3" t="s">
        <v>66</v>
      </c>
      <c r="C91" s="3"/>
      <c r="D91" s="2"/>
      <c r="E91" s="2">
        <f>(E88+E90)</f>
        <v>0</v>
      </c>
    </row>
    <row r="92" spans="1:5" ht="15.75" thickBot="1">
      <c r="A92" s="21"/>
      <c r="B92" s="15"/>
      <c r="C92" s="15"/>
      <c r="D92" s="16"/>
      <c r="E92" s="16"/>
    </row>
    <row r="93" spans="1:5" ht="15.75" thickTop="1">
      <c r="A93" t="s">
        <v>65</v>
      </c>
      <c r="B93" s="3" t="s">
        <v>41</v>
      </c>
      <c r="C93" s="3" t="s">
        <v>67</v>
      </c>
      <c r="D93" s="2"/>
      <c r="E93" s="2" t="s">
        <v>72</v>
      </c>
    </row>
    <row r="94" spans="2:5" ht="15">
      <c r="B94" t="s">
        <v>42</v>
      </c>
      <c r="C94">
        <v>12</v>
      </c>
      <c r="D94" s="8">
        <v>0</v>
      </c>
      <c r="E94" s="2">
        <f>D94*C94</f>
        <v>0</v>
      </c>
    </row>
    <row r="95" ht="15">
      <c r="E95" s="2"/>
    </row>
    <row r="96" ht="15">
      <c r="E96" s="2"/>
    </row>
    <row r="97" spans="2:5" ht="15">
      <c r="B97" s="19" t="s">
        <v>128</v>
      </c>
      <c r="C97" s="18"/>
      <c r="D97" s="18"/>
      <c r="E97" s="17">
        <f>SUM(E6+E14+E23+E29+E52+E62+E73+E77+E82+E85+E91+E94)</f>
        <v>0</v>
      </c>
    </row>
    <row r="98" spans="2:5" ht="15">
      <c r="B98" s="32"/>
      <c r="C98" s="32"/>
      <c r="D98" s="32"/>
      <c r="E98" s="32"/>
    </row>
    <row r="99" spans="2:5" ht="15">
      <c r="B99" s="32"/>
      <c r="C99" s="32"/>
      <c r="D99" s="32"/>
      <c r="E99" s="32"/>
    </row>
  </sheetData>
  <sheetProtection password="C7E0" sheet="1" selectLockedCells="1"/>
  <protectedRanges>
    <protectedRange sqref="D4:D94" name="Unit Price"/>
  </protectedRanges>
  <mergeCells count="2">
    <mergeCell ref="B1:E1"/>
    <mergeCell ref="B98:E99"/>
  </mergeCells>
  <printOptions/>
  <pageMargins left="0.7" right="0.7" top="0.75" bottom="0.75" header="0.3" footer="0.3"/>
  <pageSetup fitToHeight="0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Layout" workbookViewId="0" topLeftCell="A1">
      <selection activeCell="J1" sqref="J1"/>
    </sheetView>
  </sheetViews>
  <sheetFormatPr defaultColWidth="9.140625" defaultRowHeight="15"/>
  <cols>
    <col min="7" max="7" width="23.421875" style="0" customWidth="1"/>
    <col min="8" max="8" width="3.421875" style="0" customWidth="1"/>
    <col min="9" max="9" width="21.140625" style="0" customWidth="1"/>
    <col min="10" max="10" width="0.2890625" style="0" customWidth="1"/>
    <col min="11" max="11" width="9.140625" style="0" hidden="1" customWidth="1"/>
  </cols>
  <sheetData>
    <row r="1" spans="1:11" s="6" customFormat="1" ht="60" customHeight="1" thickBot="1" thickTop="1">
      <c r="A1" s="40" t="s">
        <v>130</v>
      </c>
      <c r="B1" s="41"/>
      <c r="C1" s="41"/>
      <c r="D1" s="41"/>
      <c r="E1" s="41"/>
      <c r="F1" s="41"/>
      <c r="G1" s="41"/>
      <c r="H1" s="41"/>
      <c r="I1" s="42"/>
      <c r="J1" s="14"/>
      <c r="K1" s="14"/>
    </row>
    <row r="2" ht="15.75" thickTop="1"/>
    <row r="3" spans="1:11" ht="15">
      <c r="A3" s="44" t="s">
        <v>73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9" spans="1:10" ht="15">
      <c r="A9" s="45" t="s">
        <v>77</v>
      </c>
      <c r="B9" s="45"/>
      <c r="C9" s="45"/>
      <c r="D9" s="45"/>
      <c r="E9" s="45"/>
      <c r="F9" s="45"/>
      <c r="G9" s="45"/>
      <c r="H9" s="45"/>
      <c r="I9" s="45"/>
      <c r="J9" s="45"/>
    </row>
    <row r="10" spans="1:9" ht="15">
      <c r="A10" s="45" t="s">
        <v>141</v>
      </c>
      <c r="B10" s="45"/>
      <c r="C10" s="45"/>
      <c r="D10" s="45"/>
      <c r="E10" s="45"/>
      <c r="H10" t="s">
        <v>2</v>
      </c>
      <c r="I10" s="2">
        <f>'Year 1'!E99</f>
        <v>0</v>
      </c>
    </row>
    <row r="12" ht="15">
      <c r="A12" t="s">
        <v>78</v>
      </c>
    </row>
    <row r="13" spans="1:9" ht="15">
      <c r="A13" t="s">
        <v>142</v>
      </c>
      <c r="H13" t="s">
        <v>3</v>
      </c>
      <c r="I13" s="2">
        <f>'Year 2'!E97</f>
        <v>0</v>
      </c>
    </row>
    <row r="15" ht="15">
      <c r="A15" t="s">
        <v>113</v>
      </c>
    </row>
    <row r="16" spans="1:9" ht="15">
      <c r="A16" t="s">
        <v>143</v>
      </c>
      <c r="H16" t="s">
        <v>4</v>
      </c>
      <c r="I16" s="2">
        <f>'Year 3'!E97</f>
        <v>0</v>
      </c>
    </row>
    <row r="18" spans="1:9" ht="15">
      <c r="A18" t="s">
        <v>131</v>
      </c>
      <c r="H18" t="s">
        <v>5</v>
      </c>
      <c r="I18" s="2">
        <f>'Year 4'!E95</f>
        <v>0</v>
      </c>
    </row>
    <row r="19" spans="1:9" ht="15">
      <c r="A19" t="s">
        <v>144</v>
      </c>
      <c r="I19" s="2"/>
    </row>
    <row r="20" ht="15">
      <c r="I20" s="2"/>
    </row>
    <row r="21" spans="1:9" ht="15">
      <c r="A21" t="s">
        <v>132</v>
      </c>
      <c r="H21" t="s">
        <v>63</v>
      </c>
      <c r="I21" s="2">
        <f>'Year 5'!E97</f>
        <v>0</v>
      </c>
    </row>
    <row r="22" ht="15">
      <c r="A22" t="s">
        <v>145</v>
      </c>
    </row>
    <row r="25" spans="1:9" ht="15">
      <c r="A25" s="46" t="s">
        <v>62</v>
      </c>
      <c r="B25" s="47"/>
      <c r="C25" s="47"/>
      <c r="D25" s="47"/>
      <c r="E25" s="47"/>
      <c r="F25" s="47"/>
      <c r="G25" s="47"/>
      <c r="H25" s="10" t="s">
        <v>64</v>
      </c>
      <c r="I25" s="48">
        <f>SUM(I10+I13+I16+I18+I21)</f>
        <v>0</v>
      </c>
    </row>
    <row r="26" spans="1:9" ht="15">
      <c r="A26" s="11"/>
      <c r="B26" s="12"/>
      <c r="C26" s="12"/>
      <c r="D26" s="12"/>
      <c r="E26" s="12"/>
      <c r="F26" s="12"/>
      <c r="G26" s="12"/>
      <c r="H26" s="10"/>
      <c r="I26" s="49"/>
    </row>
    <row r="27" spans="2:7" ht="15">
      <c r="B27" s="36" t="s">
        <v>51</v>
      </c>
      <c r="C27" s="37"/>
      <c r="D27" s="37"/>
      <c r="E27" s="37"/>
      <c r="F27" s="37"/>
      <c r="G27" s="38"/>
    </row>
    <row r="28" spans="2:7" ht="26.25" customHeight="1">
      <c r="B28" s="39" t="s">
        <v>52</v>
      </c>
      <c r="C28" s="39"/>
      <c r="D28" s="39"/>
      <c r="E28" s="39"/>
      <c r="F28" s="39"/>
      <c r="G28" s="39"/>
    </row>
    <row r="29" spans="2:7" ht="19.5" customHeight="1">
      <c r="B29" s="43" t="s">
        <v>53</v>
      </c>
      <c r="C29" s="43"/>
      <c r="D29" s="43"/>
      <c r="E29" s="43"/>
      <c r="F29" s="43"/>
      <c r="G29" s="43"/>
    </row>
    <row r="30" spans="2:7" ht="33" customHeight="1">
      <c r="B30" s="39" t="s">
        <v>54</v>
      </c>
      <c r="C30" s="39"/>
      <c r="D30" s="39"/>
      <c r="E30" s="39"/>
      <c r="F30" s="39"/>
      <c r="G30" s="39"/>
    </row>
    <row r="31" spans="2:7" ht="21" customHeight="1">
      <c r="B31" s="43" t="s">
        <v>55</v>
      </c>
      <c r="C31" s="43"/>
      <c r="D31" s="43"/>
      <c r="E31" s="43"/>
      <c r="F31" s="43"/>
      <c r="G31" s="43"/>
    </row>
    <row r="32" spans="2:7" ht="15">
      <c r="B32" s="39"/>
      <c r="C32" s="39"/>
      <c r="D32" s="39"/>
      <c r="E32" s="39"/>
      <c r="F32" s="39"/>
      <c r="G32" s="39"/>
    </row>
    <row r="33" spans="2:7" ht="30" customHeight="1">
      <c r="B33" s="39" t="s">
        <v>56</v>
      </c>
      <c r="C33" s="39"/>
      <c r="D33" s="39"/>
      <c r="E33" s="39"/>
      <c r="F33" s="39"/>
      <c r="G33" s="39"/>
    </row>
    <row r="34" spans="2:7" ht="29.25" customHeight="1">
      <c r="B34" s="39" t="s">
        <v>57</v>
      </c>
      <c r="C34" s="39"/>
      <c r="D34" s="39"/>
      <c r="E34" s="39"/>
      <c r="F34" s="39"/>
      <c r="G34" s="39"/>
    </row>
    <row r="35" spans="2:7" ht="32.25" customHeight="1">
      <c r="B35" s="39" t="s">
        <v>58</v>
      </c>
      <c r="C35" s="39"/>
      <c r="D35" s="39"/>
      <c r="E35" s="39"/>
      <c r="F35" s="39"/>
      <c r="G35" s="39"/>
    </row>
    <row r="36" spans="2:7" ht="32.25" customHeight="1">
      <c r="B36" s="26" t="s">
        <v>59</v>
      </c>
      <c r="C36" s="27"/>
      <c r="D36" s="27"/>
      <c r="E36" s="27"/>
      <c r="F36" s="27"/>
      <c r="G36" s="28"/>
    </row>
    <row r="37" spans="2:7" ht="32.25" customHeight="1">
      <c r="B37" s="26" t="s">
        <v>146</v>
      </c>
      <c r="C37" s="27"/>
      <c r="D37" s="27"/>
      <c r="E37" s="27"/>
      <c r="F37" s="27"/>
      <c r="G37" s="28"/>
    </row>
    <row r="38" spans="2:7" ht="57" customHeight="1">
      <c r="B38" s="33" t="s">
        <v>147</v>
      </c>
      <c r="C38" s="34"/>
      <c r="D38" s="34"/>
      <c r="E38" s="34"/>
      <c r="F38" s="34"/>
      <c r="G38" s="35"/>
    </row>
  </sheetData>
  <sheetProtection password="C7E0" sheet="1" selectLockedCells="1"/>
  <mergeCells count="16">
    <mergeCell ref="A1:I1"/>
    <mergeCell ref="B28:G28"/>
    <mergeCell ref="B29:G29"/>
    <mergeCell ref="B30:G30"/>
    <mergeCell ref="B31:G31"/>
    <mergeCell ref="A3:K6"/>
    <mergeCell ref="A9:J9"/>
    <mergeCell ref="A10:E10"/>
    <mergeCell ref="A25:G25"/>
    <mergeCell ref="I25:I26"/>
    <mergeCell ref="B38:G38"/>
    <mergeCell ref="B27:G27"/>
    <mergeCell ref="B32:G32"/>
    <mergeCell ref="B33:G33"/>
    <mergeCell ref="B34:G34"/>
    <mergeCell ref="B35:G35"/>
  </mergeCells>
  <printOptions/>
  <pageMargins left="0.7" right="0.7" top="0.75" bottom="0.75" header="0.3" footer="0.3"/>
  <pageSetup fitToWidth="0" fitToHeight="1" horizontalDpi="600" verticalDpi="600" orientation="landscape" scale="69" r:id="rId1"/>
  <ignoredErrors>
    <ignoredError sqref="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 Winner</dc:creator>
  <cp:keywords/>
  <dc:description/>
  <cp:lastModifiedBy>Vern Shird</cp:lastModifiedBy>
  <cp:lastPrinted>2019-02-19T16:24:02Z</cp:lastPrinted>
  <dcterms:created xsi:type="dcterms:W3CDTF">2018-06-12T17:30:05Z</dcterms:created>
  <dcterms:modified xsi:type="dcterms:W3CDTF">2024-05-28T13:18:31Z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Vern Shird</vt:lpwstr>
  </property>
  <property fmtid="{D5CDD505-2E9C-101B-9397-08002B2CF9AE}" pid="3" name="Order">
    <vt:lpwstr>13688400.0000000</vt:lpwstr>
  </property>
  <property fmtid="{D5CDD505-2E9C-101B-9397-08002B2CF9AE}" pid="4" name="display_urn:schemas-microsoft-com:office:office#Author">
    <vt:lpwstr>Vern Shird</vt:lpwstr>
  </property>
  <property fmtid="{D5CDD505-2E9C-101B-9397-08002B2CF9AE}" pid="5" name="xd_Signature">
    <vt:lpwstr/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SharedWithUsers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ContentTypeId">
    <vt:lpwstr>0x0101005BA2DA9AF0A1CF47B0DE9E2E7656D107</vt:lpwstr>
  </property>
  <property fmtid="{D5CDD505-2E9C-101B-9397-08002B2CF9AE}" pid="13" name="TaxCatchAll">
    <vt:lpwstr/>
  </property>
  <property fmtid="{D5CDD505-2E9C-101B-9397-08002B2CF9AE}" pid="14" name="MediaLengthInSeconds">
    <vt:lpwstr/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</Properties>
</file>